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2996D3E4-1A1C-4961-A6A5-7E5F1355655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ALANCE GENERAL NOV" sheetId="2" state="hidden" r:id="rId1"/>
    <sheet name="Balance Gral. Febrero-23" sheetId="4" r:id="rId2"/>
  </sheets>
  <definedNames>
    <definedName name="_xlnm.Print_Area" localSheetId="1">'Balance Gral. Febrero-23'!$A$1:$F$88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4" l="1"/>
  <c r="D68" i="4" s="1"/>
  <c r="D62" i="4"/>
  <c r="D57" i="4"/>
  <c r="D48" i="4"/>
  <c r="D20" i="4"/>
  <c r="D39" i="4" s="1"/>
  <c r="D43" i="4" s="1"/>
  <c r="D50" i="4" s="1"/>
  <c r="D17" i="4"/>
  <c r="D52" i="4" l="1"/>
  <c r="D58" i="2" l="1"/>
  <c r="D53" i="2" l="1"/>
  <c r="D48" i="2"/>
  <c r="D30" i="2"/>
  <c r="D34" i="2" s="1"/>
  <c r="D41" i="2" s="1"/>
  <c r="J26" i="2"/>
  <c r="H26" i="2" s="1"/>
  <c r="D16" i="2"/>
  <c r="D60" i="2" l="1"/>
  <c r="D43" i="2"/>
</calcChain>
</file>

<file path=xl/sharedStrings.xml><?xml version="1.0" encoding="utf-8"?>
<sst xmlns="http://schemas.openxmlformats.org/spreadsheetml/2006/main" count="120" uniqueCount="88">
  <si>
    <t xml:space="preserve">BALANCE GENERAL </t>
  </si>
  <si>
    <t>(VALORES EN RD$)</t>
  </si>
  <si>
    <t xml:space="preserve">ACTIVOS </t>
  </si>
  <si>
    <t xml:space="preserve">ACTIVOS CORRIENTES </t>
  </si>
  <si>
    <t>FONDO ANTICIPO FINANCIERO</t>
  </si>
  <si>
    <t xml:space="preserve">TOTAL ACTIVOS CORRIENTES </t>
  </si>
  <si>
    <t xml:space="preserve">ACTIVOS NO CORRIENTES </t>
  </si>
  <si>
    <t>BIENES EN USO</t>
  </si>
  <si>
    <t>SUB TOTAL DE BIENES EN USO</t>
  </si>
  <si>
    <t>ANTIGÜEDADES, BIENES ARTÍSTICOS Y OTROS OBJETOS DE VALOR</t>
  </si>
  <si>
    <t>TOTAL DE BIENES EN USO</t>
  </si>
  <si>
    <t>BIENES INTANGIBLES</t>
  </si>
  <si>
    <t>PAQUETES  Y PROGRAMAS DE COMPUTACIÓN</t>
  </si>
  <si>
    <t>MENOS:  DEPRECIACIÓN DE BIENES INTANGIBLES</t>
  </si>
  <si>
    <t>TOTAL DE BIENES INTANGIBLES</t>
  </si>
  <si>
    <t xml:space="preserve">TOTAL ACTIVOS NO CORRIENTES </t>
  </si>
  <si>
    <t>TOTAL DE ACTIVOS CORRIENTES Y NO CORRIENTES</t>
  </si>
  <si>
    <t xml:space="preserve">PASIVOS Y PATRIMONIO </t>
  </si>
  <si>
    <t>PASIVOS CORRIENTES</t>
  </si>
  <si>
    <t xml:space="preserve">CUENTAS POR PAGAR </t>
  </si>
  <si>
    <t>TOTAL PASIVO CORRIENTES</t>
  </si>
  <si>
    <t>PASIVOS NO CORRIENTES</t>
  </si>
  <si>
    <t>PRESTAMOS POR PAGAR A LARGO PLAZO</t>
  </si>
  <si>
    <t>CUENTAS POR PARGAR A LARGO PLAZO</t>
  </si>
  <si>
    <t>TOTAL PASIVO NO CORRIENTES</t>
  </si>
  <si>
    <t>TOTAL PASIVOS Y PATRIMONIO</t>
  </si>
  <si>
    <r>
      <t>MENOS:</t>
    </r>
    <r>
      <rPr>
        <sz val="12"/>
        <color rgb="FF000000"/>
        <rFont val="Calibri"/>
        <family val="2"/>
        <scheme val="minor"/>
      </rPr>
      <t xml:space="preserve">  DEPRECIACIÓN</t>
    </r>
  </si>
  <si>
    <t xml:space="preserve"> MOBILIARIO Y EQUIPO</t>
  </si>
  <si>
    <t xml:space="preserve"> MOBILIARIO Y EQUIPO AUDIOVISUAL, RECREATIVO Y EDUCACIONAL</t>
  </si>
  <si>
    <t>EQUIPO E INSTRUMENTAL, CIENTÍFICO Y LABORATORIO</t>
  </si>
  <si>
    <t xml:space="preserve"> VEHÍCULOS Y EQUIPO DE TRANSPORTE, TRACCIÓN Y ELEVACIÓN</t>
  </si>
  <si>
    <t xml:space="preserve"> MAQUINARIA, OTROS EQUIPOS Y HERRAMIENTAS</t>
  </si>
  <si>
    <t xml:space="preserve"> EQUIPOS DE DEFENSA Y SEGURIDAD</t>
  </si>
  <si>
    <t>ACTIVOS BIOLÓGICOS</t>
  </si>
  <si>
    <t xml:space="preserve"> BIENES INTANGIBLES</t>
  </si>
  <si>
    <t xml:space="preserve"> EDIFICIOS, ESTRUCTURAS, TIERRAS, TERRENOS Y OBJETOS DE VALOR</t>
  </si>
  <si>
    <t>OCTUBRE</t>
  </si>
  <si>
    <t>NOVIEMBRE</t>
  </si>
  <si>
    <t>EFECTIVO EN CAJA</t>
  </si>
  <si>
    <t>EFECTIVO EN BANCO</t>
  </si>
  <si>
    <t>DEPRECIACION ACUM.</t>
  </si>
  <si>
    <t>Noviembre</t>
  </si>
  <si>
    <t>octubre</t>
  </si>
  <si>
    <t>TOTAL PATRIMONIO</t>
  </si>
  <si>
    <t>DISPONIBILIDAD PRESUPUESTARIA</t>
  </si>
  <si>
    <t>Preparado por</t>
  </si>
  <si>
    <t>José E. Jiménez</t>
  </si>
  <si>
    <t>Revisado por</t>
  </si>
  <si>
    <t>Ilania Quezada L.</t>
  </si>
  <si>
    <t>Autorizado por</t>
  </si>
  <si>
    <t>Pablo M. Grimaldi Hernández</t>
  </si>
  <si>
    <t>Enc. Contabilidad</t>
  </si>
  <si>
    <t>Enc. Depto. Administrativo y Financiero</t>
  </si>
  <si>
    <t>División Financiera</t>
  </si>
  <si>
    <t>se generó en octubre</t>
  </si>
  <si>
    <t>AL 30 DE NOVIEMBRE DE 2022</t>
  </si>
  <si>
    <t>APROPIACION NO PROGRAMADA</t>
  </si>
  <si>
    <t>EXISTENCIA EN BIENES DE CAMBIO Y CONSUMO</t>
  </si>
  <si>
    <t>PRESUPUESTO APROBADO</t>
  </si>
  <si>
    <t>RESULTADO NETO DEL EJERCICIO</t>
  </si>
  <si>
    <t>MUEBLES DE OFICINA Y ESTANTERIA</t>
  </si>
  <si>
    <t>EQUIPO DE COMPUTO</t>
  </si>
  <si>
    <t>ELECTRODOMESTICOS</t>
  </si>
  <si>
    <t>EQUIPOS Y APARATOS AUDIOVISUALES</t>
  </si>
  <si>
    <t>CAMARAS FOTOGRAFICAS Y DE VIDEOS</t>
  </si>
  <si>
    <t>EQUIPO MEDICO Y DE LABORATORIO</t>
  </si>
  <si>
    <t>EQUIPO METEOROLOGICO Y SISMOLOGICO</t>
  </si>
  <si>
    <t>AUTOMOVILES Y CAMIONES</t>
  </si>
  <si>
    <t>EQUIPO AERONAUTICO</t>
  </si>
  <si>
    <t>OTROS EQUIPOS DE TRANSPORTE ( MOTORES )</t>
  </si>
  <si>
    <t xml:space="preserve">SISTEMAS DE AIRE ACONDICIONADOS </t>
  </si>
  <si>
    <t>EQUIPOS DE COMUNICACIÓN, TELECOMUNICACIONES Y SEÑALAMIENTO</t>
  </si>
  <si>
    <t xml:space="preserve">EQUIPOS DE GENERACION ELECTRICA, APARATOS Y ACCESORIOS ELECTRICOS </t>
  </si>
  <si>
    <t>HERRAMIENTAS Y MAQUINARIAS-HERRAMIENTAS</t>
  </si>
  <si>
    <t>EQUIPOS DE SEGURIDAD</t>
  </si>
  <si>
    <t>PROGRAMAS DE INFORMATICA Y BASE DE DATOS</t>
  </si>
  <si>
    <t>EDIFICACIONES</t>
  </si>
  <si>
    <t xml:space="preserve">              (VALORES EN RD$)</t>
  </si>
  <si>
    <t xml:space="preserve">           BALANCE GENERAL </t>
  </si>
  <si>
    <t>APROPIACION PRESUPUESTARIA</t>
  </si>
  <si>
    <t xml:space="preserve">         AL 28 DE FEBRERO DE 2023</t>
  </si>
  <si>
    <t>Analista División Financiera</t>
  </si>
  <si>
    <r>
      <t>MENOS:</t>
    </r>
    <r>
      <rPr>
        <sz val="14"/>
        <color rgb="FF000000"/>
        <rFont val="Times New Roman"/>
        <family val="1"/>
      </rPr>
      <t xml:space="preserve">  DEPRECIACIÓN</t>
    </r>
  </si>
  <si>
    <t xml:space="preserve">   Preparado por</t>
  </si>
  <si>
    <t xml:space="preserve">   José E. Jiménez</t>
  </si>
  <si>
    <t xml:space="preserve">       Revisado por</t>
  </si>
  <si>
    <t xml:space="preserve">       Pedro Pérez Corniell</t>
  </si>
  <si>
    <t xml:space="preserve">    Revisión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</si>
</sst>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2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4" fontId="13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Alignment="1">
      <alignment horizontal="right"/>
    </xf>
    <xf numFmtId="43" fontId="2" fillId="0" borderId="0" xfId="1" applyFont="1"/>
    <xf numFmtId="43" fontId="5" fillId="0" borderId="0" xfId="1" applyFont="1" applyAlignment="1">
      <alignment horizontal="left"/>
    </xf>
    <xf numFmtId="43" fontId="5" fillId="0" borderId="0" xfId="1" applyFont="1" applyAlignment="1">
      <alignment horizontal="center"/>
    </xf>
    <xf numFmtId="0" fontId="11" fillId="0" borderId="2" xfId="0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0" fontId="16" fillId="0" borderId="4" xfId="0" applyFont="1" applyBorder="1" applyAlignment="1">
      <alignment horizontal="left" indent="2"/>
    </xf>
    <xf numFmtId="0" fontId="0" fillId="0" borderId="3" xfId="0" applyBorder="1"/>
    <xf numFmtId="0" fontId="0" fillId="0" borderId="5" xfId="0" applyBorder="1"/>
    <xf numFmtId="43" fontId="14" fillId="0" borderId="6" xfId="1" applyFont="1" applyBorder="1" applyAlignment="1">
      <alignment horizontal="left" indent="2"/>
    </xf>
    <xf numFmtId="0" fontId="0" fillId="0" borderId="7" xfId="0" applyBorder="1"/>
    <xf numFmtId="43" fontId="2" fillId="0" borderId="6" xfId="1" applyFont="1" applyBorder="1"/>
    <xf numFmtId="43" fontId="2" fillId="0" borderId="8" xfId="1" applyFont="1" applyBorder="1"/>
    <xf numFmtId="0" fontId="0" fillId="0" borderId="2" xfId="0" applyBorder="1"/>
    <xf numFmtId="0" fontId="0" fillId="0" borderId="9" xfId="0" applyBorder="1"/>
    <xf numFmtId="0" fontId="11" fillId="0" borderId="4" xfId="0" applyFont="1" applyBorder="1"/>
    <xf numFmtId="43" fontId="11" fillId="0" borderId="5" xfId="1" applyFont="1" applyBorder="1"/>
    <xf numFmtId="0" fontId="2" fillId="0" borderId="8" xfId="0" applyFont="1" applyBorder="1"/>
    <xf numFmtId="43" fontId="2" fillId="0" borderId="9" xfId="1" applyFont="1" applyBorder="1"/>
    <xf numFmtId="43" fontId="11" fillId="0" borderId="0" xfId="1" applyFont="1"/>
    <xf numFmtId="2" fontId="5" fillId="0" borderId="0" xfId="0" applyNumberFormat="1" applyFont="1" applyAlignment="1">
      <alignment horizontal="right"/>
    </xf>
    <xf numFmtId="4" fontId="0" fillId="0" borderId="0" xfId="0" applyNumberFormat="1"/>
    <xf numFmtId="43" fontId="17" fillId="0" borderId="0" xfId="0" applyNumberFormat="1" applyFont="1"/>
    <xf numFmtId="43" fontId="2" fillId="0" borderId="0" xfId="0" applyNumberFormat="1" applyFont="1"/>
    <xf numFmtId="43" fontId="0" fillId="0" borderId="0" xfId="1" applyFont="1"/>
    <xf numFmtId="0" fontId="18" fillId="0" borderId="0" xfId="0" applyFont="1" applyAlignment="1">
      <alignment horizontal="center"/>
    </xf>
    <xf numFmtId="0" fontId="18" fillId="0" borderId="0" xfId="0" applyFont="1"/>
    <xf numFmtId="43" fontId="19" fillId="0" borderId="0" xfId="1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3" fontId="11" fillId="0" borderId="0" xfId="0" applyNumberFormat="1" applyFont="1"/>
    <xf numFmtId="0" fontId="20" fillId="0" borderId="0" xfId="0" applyFont="1"/>
    <xf numFmtId="0" fontId="21" fillId="0" borderId="0" xfId="0" applyFont="1"/>
    <xf numFmtId="43" fontId="20" fillId="0" borderId="0" xfId="1" applyFont="1"/>
    <xf numFmtId="43" fontId="20" fillId="0" borderId="0" xfId="0" applyNumberFormat="1" applyFont="1"/>
    <xf numFmtId="43" fontId="18" fillId="0" borderId="0" xfId="1" applyFont="1"/>
    <xf numFmtId="43" fontId="22" fillId="0" borderId="0" xfId="1" applyFont="1" applyAlignment="1">
      <alignment horizontal="left"/>
    </xf>
    <xf numFmtId="0" fontId="23" fillId="0" borderId="0" xfId="0" applyFont="1" applyAlignment="1">
      <alignment horizontal="center"/>
    </xf>
    <xf numFmtId="43" fontId="24" fillId="0" borderId="0" xfId="0" applyNumberFormat="1" applyFont="1"/>
    <xf numFmtId="43" fontId="22" fillId="0" borderId="0" xfId="1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43" fontId="21" fillId="0" borderId="0" xfId="0" applyNumberFormat="1" applyFont="1"/>
    <xf numFmtId="4" fontId="18" fillId="0" borderId="1" xfId="0" applyNumberFormat="1" applyFont="1" applyBorder="1" applyAlignment="1">
      <alignment horizontal="right"/>
    </xf>
    <xf numFmtId="43" fontId="21" fillId="0" borderId="0" xfId="1" applyFont="1"/>
    <xf numFmtId="4" fontId="18" fillId="0" borderId="0" xfId="0" applyNumberFormat="1" applyFont="1"/>
    <xf numFmtId="164" fontId="21" fillId="0" borderId="0" xfId="0" applyNumberFormat="1" applyFont="1"/>
    <xf numFmtId="4" fontId="21" fillId="0" borderId="0" xfId="0" applyNumberFormat="1" applyFont="1"/>
    <xf numFmtId="4" fontId="20" fillId="0" borderId="0" xfId="0" applyNumberFormat="1" applyFont="1"/>
    <xf numFmtId="43" fontId="23" fillId="0" borderId="0" xfId="1" applyFont="1" applyAlignment="1">
      <alignment horizontal="center"/>
    </xf>
    <xf numFmtId="43" fontId="18" fillId="0" borderId="0" xfId="0" applyNumberFormat="1" applyFont="1"/>
    <xf numFmtId="43" fontId="18" fillId="0" borderId="0" xfId="1" applyFont="1" applyAlignment="1">
      <alignment horizontal="center"/>
    </xf>
    <xf numFmtId="4" fontId="20" fillId="0" borderId="1" xfId="0" applyNumberFormat="1" applyFont="1" applyBorder="1" applyAlignment="1">
      <alignment horizontal="right"/>
    </xf>
    <xf numFmtId="2" fontId="22" fillId="0" borderId="0" xfId="0" applyNumberFormat="1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right"/>
    </xf>
    <xf numFmtId="0" fontId="26" fillId="0" borderId="0" xfId="0" applyFont="1"/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</cellXfs>
  <cellStyles count="3">
    <cellStyle name="Comma" xfId="1" builtinId="3"/>
    <cellStyle name="Millares 11 2" xfId="2" xr:uid="{007C3530-A752-4B4E-8164-2D3F68D70760}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161924</xdr:rowOff>
    </xdr:from>
    <xdr:to>
      <xdr:col>2</xdr:col>
      <xdr:colOff>2085975</xdr:colOff>
      <xdr:row>6</xdr:row>
      <xdr:rowOff>19049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4155FCB0-CE02-4F40-A003-FA2FD48F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61924"/>
          <a:ext cx="16859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2886074</xdr:colOff>
      <xdr:row>1</xdr:row>
      <xdr:rowOff>85726</xdr:rowOff>
    </xdr:from>
    <xdr:to>
      <xdr:col>2</xdr:col>
      <xdr:colOff>1114424</xdr:colOff>
      <xdr:row>5</xdr:row>
      <xdr:rowOff>180976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8D4E0700-6727-4C1A-915C-BE0BAC3F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399" y="323851"/>
          <a:ext cx="199072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B01D-4AF4-42AE-A7BA-28CCC73D9ECF}">
  <sheetPr>
    <tabColor rgb="FF92D050"/>
  </sheetPr>
  <dimension ref="A1:M71"/>
  <sheetViews>
    <sheetView showGridLines="0" topLeftCell="A40" workbookViewId="0">
      <selection activeCell="G62" sqref="G62"/>
    </sheetView>
  </sheetViews>
  <sheetFormatPr defaultColWidth="9.140625"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90" t="s">
        <v>0</v>
      </c>
      <c r="C7" s="90"/>
      <c r="D7" s="90"/>
      <c r="E7" s="1"/>
      <c r="F7" s="1"/>
      <c r="G7" s="1"/>
      <c r="H7" s="1"/>
      <c r="I7" s="1"/>
      <c r="J7" s="1"/>
    </row>
    <row r="8" spans="1:10" ht="15.75" x14ac:dyDescent="0.25">
      <c r="A8" s="1"/>
      <c r="B8" s="91" t="s">
        <v>55</v>
      </c>
      <c r="C8" s="91"/>
      <c r="D8" s="91"/>
      <c r="E8" s="1"/>
      <c r="F8" s="1"/>
      <c r="G8" s="1"/>
      <c r="H8" s="1"/>
      <c r="I8" s="1"/>
      <c r="J8" s="1"/>
    </row>
    <row r="9" spans="1:10" x14ac:dyDescent="0.25">
      <c r="A9" s="1"/>
      <c r="B9" s="92" t="s">
        <v>1</v>
      </c>
      <c r="C9" s="92"/>
      <c r="D9" s="92"/>
      <c r="E9" s="1"/>
      <c r="F9" s="1"/>
      <c r="G9" s="27"/>
      <c r="H9" s="1"/>
      <c r="I9" s="1"/>
      <c r="J9" s="1"/>
    </row>
    <row r="10" spans="1:10" ht="18.75" x14ac:dyDescent="0.3">
      <c r="A10" s="1"/>
      <c r="B10" s="2" t="s">
        <v>2</v>
      </c>
      <c r="C10" s="2"/>
      <c r="D10" s="2"/>
      <c r="E10" s="1"/>
      <c r="F10" s="1"/>
      <c r="G10" s="27"/>
      <c r="H10" s="1"/>
      <c r="I10" s="1"/>
      <c r="J10" s="1"/>
    </row>
    <row r="11" spans="1:10" ht="18.75" x14ac:dyDescent="0.3">
      <c r="A11" s="1"/>
      <c r="B11" s="2" t="s">
        <v>3</v>
      </c>
      <c r="C11" s="3"/>
      <c r="D11" s="3"/>
      <c r="E11" s="1"/>
      <c r="F11" s="1"/>
      <c r="G11" s="27"/>
      <c r="H11" s="1"/>
      <c r="I11" s="1"/>
      <c r="J11" s="1"/>
    </row>
    <row r="12" spans="1:10" ht="15.75" x14ac:dyDescent="0.25">
      <c r="A12" s="1"/>
      <c r="B12" s="4" t="s">
        <v>38</v>
      </c>
      <c r="C12" s="3"/>
      <c r="D12" s="29">
        <v>2416.25</v>
      </c>
      <c r="E12" s="1"/>
      <c r="F12" s="1"/>
      <c r="G12" s="27"/>
      <c r="H12" s="1"/>
      <c r="I12" s="1"/>
      <c r="J12" s="1"/>
    </row>
    <row r="13" spans="1:10" ht="15.75" x14ac:dyDescent="0.25">
      <c r="A13" s="1"/>
      <c r="B13" s="93" t="s">
        <v>39</v>
      </c>
      <c r="C13" s="93"/>
      <c r="D13" s="28">
        <v>27344.82</v>
      </c>
      <c r="E13" s="1"/>
      <c r="F13" s="25"/>
      <c r="G13" s="27"/>
      <c r="H13" s="1"/>
      <c r="I13" s="1"/>
      <c r="J13" s="1"/>
    </row>
    <row r="14" spans="1:10" ht="15.75" x14ac:dyDescent="0.25">
      <c r="A14" s="1"/>
      <c r="B14" s="4" t="s">
        <v>4</v>
      </c>
      <c r="C14" s="5"/>
      <c r="D14" s="29">
        <v>74000</v>
      </c>
      <c r="E14" s="1"/>
      <c r="F14" s="1"/>
      <c r="G14" s="27"/>
      <c r="H14" s="1"/>
      <c r="I14" s="1"/>
      <c r="J14" s="1"/>
    </row>
    <row r="15" spans="1:10" ht="15.75" x14ac:dyDescent="0.25">
      <c r="A15" s="1"/>
      <c r="B15" s="4" t="s">
        <v>57</v>
      </c>
      <c r="C15" s="5"/>
      <c r="D15" s="29">
        <v>2202573.8299999996</v>
      </c>
      <c r="E15" s="1"/>
      <c r="F15" s="1"/>
      <c r="G15" s="1"/>
      <c r="H15" s="1"/>
      <c r="I15" s="1"/>
      <c r="J15" s="1"/>
    </row>
    <row r="16" spans="1:10" ht="19.5" thickBot="1" x14ac:dyDescent="0.35">
      <c r="A16" s="1"/>
      <c r="B16" s="2" t="s">
        <v>5</v>
      </c>
      <c r="C16" s="5"/>
      <c r="D16" s="24">
        <f>+D12+D13+D14+D15</f>
        <v>2306334.8999999994</v>
      </c>
      <c r="E16" s="1"/>
      <c r="F16" s="1"/>
      <c r="G16" s="1"/>
      <c r="H16" s="1"/>
      <c r="I16" s="1"/>
      <c r="J16" s="1"/>
    </row>
    <row r="17" spans="1:13" ht="8.25" customHeight="1" thickTop="1" x14ac:dyDescent="0.35">
      <c r="A17" s="1"/>
      <c r="B17" s="2"/>
      <c r="C17" s="5"/>
      <c r="E17" s="1"/>
      <c r="F17" s="1"/>
      <c r="G17" s="1"/>
      <c r="H17" s="1"/>
      <c r="I17" s="1"/>
      <c r="J17" s="23"/>
    </row>
    <row r="18" spans="1:13" ht="21" x14ac:dyDescent="0.35">
      <c r="A18" s="1"/>
      <c r="B18" s="2" t="s">
        <v>6</v>
      </c>
      <c r="C18" s="5"/>
      <c r="D18" s="5"/>
      <c r="E18" s="1"/>
      <c r="F18" s="1"/>
      <c r="G18" s="1"/>
      <c r="H18" s="1"/>
      <c r="I18" s="1"/>
      <c r="J18" s="23"/>
    </row>
    <row r="19" spans="1:13" ht="21" x14ac:dyDescent="0.35">
      <c r="A19" s="1"/>
      <c r="B19" s="94" t="s">
        <v>7</v>
      </c>
      <c r="C19" s="94"/>
      <c r="D19" s="7"/>
      <c r="E19" s="1"/>
      <c r="F19" s="1"/>
      <c r="G19" s="1"/>
      <c r="H19" s="1"/>
      <c r="I19" s="1"/>
      <c r="J19" s="23"/>
    </row>
    <row r="20" spans="1:13" ht="21" x14ac:dyDescent="0.35">
      <c r="B20" s="13" t="s">
        <v>27</v>
      </c>
      <c r="C20" s="13"/>
      <c r="D20" s="28">
        <v>7178652.96</v>
      </c>
      <c r="E20" s="1"/>
      <c r="F20" s="27"/>
      <c r="G20" s="21" t="s">
        <v>40</v>
      </c>
      <c r="H20" s="1"/>
      <c r="I20" s="1"/>
      <c r="J20" s="23"/>
    </row>
    <row r="21" spans="1:13" ht="21" x14ac:dyDescent="0.35">
      <c r="B21" s="13" t="s">
        <v>28</v>
      </c>
      <c r="C21" s="5"/>
      <c r="D21" s="29">
        <v>567364.79</v>
      </c>
      <c r="E21" s="1"/>
      <c r="F21" s="27"/>
      <c r="G21" s="21" t="s">
        <v>36</v>
      </c>
      <c r="H21" s="21" t="s">
        <v>37</v>
      </c>
      <c r="I21" s="1"/>
      <c r="J21" s="23"/>
    </row>
    <row r="22" spans="1:13" ht="15.75" x14ac:dyDescent="0.25">
      <c r="B22" s="13" t="s">
        <v>29</v>
      </c>
      <c r="C22" s="5"/>
      <c r="D22" s="29">
        <v>360619.8</v>
      </c>
      <c r="E22" s="1"/>
      <c r="F22" s="27"/>
      <c r="G22" s="1"/>
      <c r="H22" s="1"/>
      <c r="I22" s="1"/>
      <c r="J22" s="32" t="s">
        <v>36</v>
      </c>
      <c r="K22" s="33"/>
      <c r="L22" s="33"/>
      <c r="M22" s="34"/>
    </row>
    <row r="23" spans="1:13" ht="15.75" x14ac:dyDescent="0.25">
      <c r="B23" s="13" t="s">
        <v>30</v>
      </c>
      <c r="C23" s="5"/>
      <c r="D23" s="29">
        <v>23560649.75</v>
      </c>
      <c r="E23" s="1"/>
      <c r="F23" s="27"/>
      <c r="G23" s="1"/>
      <c r="H23" s="1"/>
      <c r="I23" s="1"/>
      <c r="J23" s="35">
        <v>417.91</v>
      </c>
      <c r="M23" s="36"/>
    </row>
    <row r="24" spans="1:13" ht="15.75" x14ac:dyDescent="0.25">
      <c r="B24" s="13" t="s">
        <v>31</v>
      </c>
      <c r="C24" s="5"/>
      <c r="D24" s="29">
        <v>4164348.4</v>
      </c>
      <c r="E24" s="1"/>
      <c r="F24" s="27"/>
      <c r="G24" s="1"/>
      <c r="H24" s="1"/>
      <c r="I24" s="1"/>
      <c r="J24" s="35">
        <v>324.49</v>
      </c>
      <c r="M24" s="36"/>
    </row>
    <row r="25" spans="1:13" ht="15.75" x14ac:dyDescent="0.25">
      <c r="B25" s="13" t="s">
        <v>32</v>
      </c>
      <c r="C25" s="5"/>
      <c r="D25" s="29">
        <v>86926.84</v>
      </c>
      <c r="E25" s="1"/>
      <c r="F25" s="27"/>
      <c r="G25" s="41" t="s">
        <v>41</v>
      </c>
      <c r="H25" s="42">
        <v>2891883.17</v>
      </c>
      <c r="I25" s="1"/>
      <c r="J25" s="35">
        <v>63460.5</v>
      </c>
      <c r="M25" s="36"/>
    </row>
    <row r="26" spans="1:13" ht="15.75" x14ac:dyDescent="0.25">
      <c r="B26" s="13" t="s">
        <v>33</v>
      </c>
      <c r="C26" s="5"/>
      <c r="D26" s="31">
        <v>0</v>
      </c>
      <c r="E26" s="1"/>
      <c r="F26" s="1"/>
      <c r="G26" s="43" t="s">
        <v>42</v>
      </c>
      <c r="H26" s="44">
        <f>+H25-J26</f>
        <v>2827680.27</v>
      </c>
      <c r="I26" s="1"/>
      <c r="J26" s="37">
        <f>SUM(J23:J25)</f>
        <v>64202.9</v>
      </c>
      <c r="K26" t="s">
        <v>54</v>
      </c>
      <c r="M26" s="36"/>
    </row>
    <row r="27" spans="1:13" ht="15.75" x14ac:dyDescent="0.25">
      <c r="B27" s="13" t="s">
        <v>34</v>
      </c>
      <c r="C27" s="5"/>
      <c r="D27" s="31">
        <v>0</v>
      </c>
      <c r="E27" s="1"/>
      <c r="F27" s="1"/>
      <c r="G27" s="1"/>
      <c r="H27" s="27"/>
      <c r="I27" s="1"/>
      <c r="J27" s="38"/>
      <c r="K27" s="39"/>
      <c r="L27" s="39"/>
      <c r="M27" s="40"/>
    </row>
    <row r="28" spans="1:13" ht="15.75" x14ac:dyDescent="0.25">
      <c r="B28" s="13" t="s">
        <v>35</v>
      </c>
      <c r="C28" s="5"/>
      <c r="D28" s="29">
        <v>1088560.51</v>
      </c>
      <c r="E28" s="1"/>
      <c r="F28" s="1"/>
      <c r="G28" s="1"/>
      <c r="H28" s="27"/>
      <c r="I28" s="1"/>
      <c r="J28" s="1"/>
    </row>
    <row r="29" spans="1:13" ht="15.75" x14ac:dyDescent="0.25">
      <c r="A29" s="1"/>
      <c r="B29" s="7" t="s">
        <v>26</v>
      </c>
      <c r="C29" s="5"/>
      <c r="D29" s="29">
        <v>-2891883.17</v>
      </c>
      <c r="E29" s="1"/>
      <c r="F29" s="1"/>
      <c r="G29" s="1"/>
      <c r="H29" s="27"/>
      <c r="I29" s="1"/>
      <c r="J29" s="1"/>
    </row>
    <row r="30" spans="1:13" ht="19.5" thickBot="1" x14ac:dyDescent="0.35">
      <c r="A30" s="1"/>
      <c r="B30" s="2" t="s">
        <v>8</v>
      </c>
      <c r="C30" s="5"/>
      <c r="D30" s="24">
        <f>SUM(D20:D29)</f>
        <v>34115239.880000003</v>
      </c>
      <c r="E30" s="1"/>
      <c r="F30" s="1"/>
      <c r="G30" s="1"/>
      <c r="H30" s="1"/>
      <c r="I30" s="1"/>
      <c r="J30" s="1"/>
    </row>
    <row r="31" spans="1:13" ht="10.5" customHeight="1" thickTop="1" x14ac:dyDescent="0.3">
      <c r="A31" s="1"/>
      <c r="B31" s="2"/>
      <c r="C31" s="5"/>
      <c r="D31" s="5"/>
      <c r="E31" s="1"/>
      <c r="F31" s="1"/>
      <c r="G31" s="1"/>
      <c r="H31" s="1"/>
      <c r="I31" s="1"/>
      <c r="J31" s="1"/>
    </row>
    <row r="32" spans="1:13" ht="16.5" customHeight="1" x14ac:dyDescent="0.25">
      <c r="A32" s="1"/>
      <c r="B32" s="6" t="s">
        <v>9</v>
      </c>
      <c r="C32" s="5"/>
      <c r="D32" s="10">
        <v>0</v>
      </c>
      <c r="E32" s="1"/>
      <c r="F32" s="1"/>
      <c r="G32" s="1"/>
      <c r="H32" s="1"/>
      <c r="I32" s="1"/>
      <c r="J32" s="1"/>
    </row>
    <row r="33" spans="1:10" ht="7.5" customHeight="1" x14ac:dyDescent="0.25">
      <c r="A33" s="1"/>
      <c r="B33" s="11"/>
      <c r="C33" s="5"/>
      <c r="D33" s="5"/>
      <c r="E33" s="1"/>
      <c r="F33" s="1"/>
      <c r="G33" s="1"/>
      <c r="H33" s="1"/>
      <c r="I33" s="1"/>
      <c r="J33" s="1"/>
    </row>
    <row r="34" spans="1:10" ht="19.5" thickBot="1" x14ac:dyDescent="0.35">
      <c r="A34" s="1"/>
      <c r="B34" s="2" t="s">
        <v>10</v>
      </c>
      <c r="C34" s="2"/>
      <c r="D34" s="24">
        <f>+D30+D32</f>
        <v>34115239.880000003</v>
      </c>
      <c r="E34" s="1"/>
      <c r="F34" s="1"/>
      <c r="G34" s="1"/>
      <c r="H34" s="1"/>
      <c r="I34" s="1"/>
      <c r="J34" s="1"/>
    </row>
    <row r="35" spans="1:10" ht="8.25" customHeight="1" thickTop="1" x14ac:dyDescent="0.3">
      <c r="A35" s="1"/>
      <c r="B35" s="2"/>
      <c r="C35" s="2"/>
      <c r="D35" s="5"/>
      <c r="E35" s="1"/>
      <c r="F35" s="1"/>
      <c r="G35" s="1"/>
      <c r="H35" s="1"/>
      <c r="I35" s="1"/>
      <c r="J35" s="1"/>
    </row>
    <row r="36" spans="1:10" ht="18.75" x14ac:dyDescent="0.3">
      <c r="A36" s="1"/>
      <c r="B36" s="2" t="s">
        <v>11</v>
      </c>
      <c r="C36" s="3"/>
      <c r="D36" s="31"/>
      <c r="E36" s="1"/>
      <c r="F36" s="1"/>
      <c r="G36" s="1"/>
      <c r="H36" s="1"/>
      <c r="I36" s="1"/>
      <c r="J36" s="1"/>
    </row>
    <row r="37" spans="1:10" ht="15.75" x14ac:dyDescent="0.25">
      <c r="A37" s="1"/>
      <c r="B37" s="6" t="s">
        <v>12</v>
      </c>
      <c r="C37" s="5"/>
      <c r="D37" s="31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13</v>
      </c>
      <c r="C38" s="5"/>
      <c r="D38" s="31">
        <v>0</v>
      </c>
      <c r="E38" s="1"/>
      <c r="F38" s="1"/>
      <c r="G38" s="1"/>
      <c r="H38" s="1"/>
      <c r="I38" s="1"/>
      <c r="J38" s="1"/>
    </row>
    <row r="39" spans="1:10" ht="19.5" thickBot="1" x14ac:dyDescent="0.35">
      <c r="A39" s="1"/>
      <c r="B39" s="2" t="s">
        <v>14</v>
      </c>
      <c r="C39" s="2"/>
      <c r="D39" s="24">
        <v>0</v>
      </c>
      <c r="E39" s="1"/>
      <c r="F39" s="1"/>
      <c r="G39" s="1"/>
      <c r="H39" s="1"/>
      <c r="I39" s="1"/>
      <c r="J39" s="1"/>
    </row>
    <row r="40" spans="1:10" ht="11.25" customHeight="1" thickTop="1" x14ac:dyDescent="0.25">
      <c r="A40" s="1"/>
      <c r="B40" s="7"/>
      <c r="C40" s="5"/>
      <c r="D40" s="5"/>
      <c r="E40" s="1"/>
      <c r="F40" s="1"/>
      <c r="G40" s="1"/>
      <c r="H40" s="1"/>
      <c r="I40" s="1"/>
      <c r="J40" s="1"/>
    </row>
    <row r="41" spans="1:10" ht="19.5" thickBot="1" x14ac:dyDescent="0.35">
      <c r="A41" s="1"/>
      <c r="B41" s="2" t="s">
        <v>15</v>
      </c>
      <c r="C41" s="5"/>
      <c r="D41" s="24">
        <f>+D34+D39</f>
        <v>34115239.880000003</v>
      </c>
      <c r="E41" s="1"/>
      <c r="F41" s="1"/>
      <c r="G41" s="1"/>
      <c r="H41" s="1"/>
      <c r="I41" s="1"/>
      <c r="J41" s="1"/>
    </row>
    <row r="42" spans="1:10" ht="12" customHeight="1" thickTop="1" x14ac:dyDescent="0.3">
      <c r="A42" s="1"/>
      <c r="B42" s="9"/>
      <c r="C42" s="5"/>
      <c r="D42" s="5"/>
      <c r="E42" s="1"/>
      <c r="F42" s="1"/>
      <c r="G42" s="1"/>
      <c r="H42" s="1"/>
      <c r="I42" s="1"/>
      <c r="J42" s="1"/>
    </row>
    <row r="43" spans="1:10" ht="19.5" thickBot="1" x14ac:dyDescent="0.35">
      <c r="A43" s="1"/>
      <c r="B43" s="8" t="s">
        <v>16</v>
      </c>
      <c r="C43" s="5"/>
      <c r="D43" s="24">
        <f>+D16+D41</f>
        <v>36421574.780000001</v>
      </c>
      <c r="E43" s="1"/>
      <c r="F43" s="1"/>
      <c r="G43" s="1"/>
      <c r="H43" s="1"/>
      <c r="I43" s="1"/>
      <c r="J43" s="1"/>
    </row>
    <row r="44" spans="1:10" ht="19.5" thickTop="1" x14ac:dyDescent="0.3">
      <c r="A44" s="1"/>
      <c r="B44" s="8"/>
      <c r="C44" s="5"/>
      <c r="D44" s="5"/>
      <c r="E44" s="1"/>
      <c r="F44" s="1"/>
      <c r="G44" s="1"/>
      <c r="H44" s="1"/>
      <c r="I44" s="1"/>
      <c r="J44" s="1"/>
    </row>
    <row r="45" spans="1:10" ht="18.75" x14ac:dyDescent="0.3">
      <c r="A45" s="1"/>
      <c r="B45" s="8" t="s">
        <v>17</v>
      </c>
      <c r="C45" s="5"/>
      <c r="D45" s="5"/>
      <c r="E45" s="1"/>
      <c r="F45" s="1"/>
      <c r="H45" s="1"/>
      <c r="I45" s="1"/>
      <c r="J45" s="1"/>
    </row>
    <row r="46" spans="1:10" ht="18.75" x14ac:dyDescent="0.3">
      <c r="A46" s="1"/>
      <c r="B46" s="8" t="s">
        <v>18</v>
      </c>
      <c r="C46" s="5"/>
      <c r="D46" s="29"/>
      <c r="E46" s="1"/>
      <c r="F46" s="20"/>
      <c r="G46" s="1"/>
      <c r="H46" s="27"/>
      <c r="I46" s="1"/>
      <c r="J46" s="1"/>
    </row>
    <row r="47" spans="1:10" ht="15.75" x14ac:dyDescent="0.25">
      <c r="A47" s="1"/>
      <c r="B47" s="13" t="s">
        <v>19</v>
      </c>
      <c r="C47" s="3"/>
      <c r="D47" s="29">
        <v>2669426.6000000015</v>
      </c>
      <c r="E47" s="1"/>
      <c r="F47" s="25"/>
      <c r="G47" s="1"/>
      <c r="H47" s="27"/>
      <c r="I47" s="1"/>
      <c r="J47" s="1"/>
    </row>
    <row r="48" spans="1:10" ht="19.5" thickBot="1" x14ac:dyDescent="0.35">
      <c r="A48" s="1"/>
      <c r="B48" s="8" t="s">
        <v>20</v>
      </c>
      <c r="C48" s="5"/>
      <c r="D48" s="24">
        <f>+D47</f>
        <v>2669426.6000000015</v>
      </c>
      <c r="E48" s="1"/>
      <c r="F48" s="27"/>
      <c r="G48" s="1"/>
      <c r="H48" s="27"/>
      <c r="I48" s="1"/>
      <c r="J48" s="1"/>
    </row>
    <row r="49" spans="1:10" ht="12.75" customHeight="1" thickTop="1" x14ac:dyDescent="0.25">
      <c r="A49" s="1"/>
      <c r="B49" s="14"/>
      <c r="C49" s="5"/>
      <c r="D49" s="5"/>
      <c r="E49" s="1"/>
      <c r="F49" s="27"/>
      <c r="G49" s="1"/>
      <c r="H49" s="27"/>
      <c r="I49" s="1"/>
      <c r="J49" s="1"/>
    </row>
    <row r="50" spans="1:10" ht="18.75" x14ac:dyDescent="0.3">
      <c r="A50" s="1"/>
      <c r="B50" s="8" t="s">
        <v>21</v>
      </c>
      <c r="C50" s="3"/>
      <c r="D50" s="3"/>
      <c r="E50" s="1"/>
      <c r="F50" s="27"/>
      <c r="G50" s="1"/>
      <c r="H50" s="27"/>
      <c r="I50" s="1"/>
      <c r="J50" s="1"/>
    </row>
    <row r="51" spans="1:10" ht="15.75" x14ac:dyDescent="0.25">
      <c r="A51" s="1"/>
      <c r="B51" s="13" t="s">
        <v>22</v>
      </c>
      <c r="C51" s="5"/>
      <c r="D51" s="46">
        <v>0</v>
      </c>
      <c r="E51" s="12"/>
      <c r="F51" s="1"/>
      <c r="G51" s="1"/>
      <c r="H51" s="27"/>
      <c r="I51" s="1"/>
      <c r="J51" s="1"/>
    </row>
    <row r="52" spans="1:10" ht="15.75" x14ac:dyDescent="0.25">
      <c r="A52" s="1"/>
      <c r="B52" s="13" t="s">
        <v>23</v>
      </c>
      <c r="C52" s="5"/>
      <c r="D52" s="46">
        <v>0</v>
      </c>
      <c r="E52" s="12"/>
      <c r="F52" s="1"/>
      <c r="G52" s="1"/>
      <c r="H52" s="27"/>
      <c r="I52" s="1"/>
      <c r="J52" s="1"/>
    </row>
    <row r="53" spans="1:10" ht="19.5" thickBot="1" x14ac:dyDescent="0.35">
      <c r="A53" s="1"/>
      <c r="B53" s="8" t="s">
        <v>24</v>
      </c>
      <c r="C53" s="16"/>
      <c r="D53" s="24">
        <f>+D51+D52</f>
        <v>0</v>
      </c>
      <c r="E53" s="12"/>
      <c r="F53" s="25"/>
      <c r="G53" s="25"/>
      <c r="H53" s="27"/>
      <c r="I53" s="1"/>
      <c r="J53" s="1"/>
    </row>
    <row r="54" spans="1:10" ht="11.25" customHeight="1" thickTop="1" x14ac:dyDescent="0.3">
      <c r="A54" s="1"/>
      <c r="B54" s="8"/>
      <c r="C54" s="16"/>
      <c r="D54" s="26"/>
      <c r="E54" s="12"/>
      <c r="F54" s="25"/>
      <c r="G54" s="25"/>
      <c r="H54" s="27"/>
      <c r="I54" s="1"/>
      <c r="J54" s="1"/>
    </row>
    <row r="55" spans="1:10" ht="15.75" x14ac:dyDescent="0.25">
      <c r="A55" s="1"/>
      <c r="B55" s="6" t="s">
        <v>56</v>
      </c>
      <c r="C55" s="17"/>
      <c r="D55" s="29">
        <v>5698680</v>
      </c>
      <c r="E55" s="12"/>
      <c r="F55" s="1"/>
      <c r="G55" s="1"/>
      <c r="H55" s="45"/>
      <c r="I55" s="1"/>
      <c r="J55" s="1"/>
    </row>
    <row r="56" spans="1:10" ht="15.75" x14ac:dyDescent="0.25">
      <c r="A56" s="1"/>
      <c r="B56" s="13" t="s">
        <v>44</v>
      </c>
      <c r="C56" s="18"/>
      <c r="D56" s="29">
        <v>28053468.18</v>
      </c>
      <c r="E56" s="1"/>
      <c r="F56" s="47"/>
      <c r="G56" s="1"/>
      <c r="H56" s="1"/>
      <c r="I56" s="1"/>
      <c r="J56" s="1"/>
    </row>
    <row r="57" spans="1:10" ht="10.5" customHeight="1" x14ac:dyDescent="0.25">
      <c r="A57" s="1"/>
      <c r="B57" s="13"/>
      <c r="C57" s="18"/>
      <c r="E57" s="1"/>
      <c r="F57" s="1"/>
      <c r="G57" s="1"/>
      <c r="H57" s="1"/>
      <c r="I57" s="1"/>
      <c r="J57" s="1"/>
    </row>
    <row r="58" spans="1:10" ht="16.5" customHeight="1" thickBot="1" x14ac:dyDescent="0.35">
      <c r="A58" s="1"/>
      <c r="B58" s="8" t="s">
        <v>43</v>
      </c>
      <c r="C58" s="19"/>
      <c r="D58" s="24">
        <f>+D56+D55</f>
        <v>33752148.18</v>
      </c>
      <c r="E58" s="15"/>
      <c r="F58" s="1"/>
      <c r="G58" s="25"/>
      <c r="H58" s="1"/>
      <c r="I58" s="1"/>
      <c r="J58" s="1"/>
    </row>
    <row r="59" spans="1:10" ht="17.25" customHeight="1" thickTop="1" x14ac:dyDescent="0.3">
      <c r="A59" s="1"/>
      <c r="B59" s="8"/>
      <c r="C59" s="19"/>
      <c r="D59" s="26"/>
      <c r="E59" s="15"/>
      <c r="F59" s="1"/>
      <c r="G59" s="25"/>
      <c r="H59" s="1"/>
      <c r="I59" s="1"/>
      <c r="J59" s="1"/>
    </row>
    <row r="60" spans="1:10" ht="24" customHeight="1" thickBot="1" x14ac:dyDescent="0.35">
      <c r="A60" s="1"/>
      <c r="B60" s="8" t="s">
        <v>25</v>
      </c>
      <c r="C60" s="16"/>
      <c r="D60" s="24">
        <f>+D58+D48</f>
        <v>36421574.780000001</v>
      </c>
      <c r="E60" s="1"/>
      <c r="F60" s="1"/>
      <c r="G60" s="27"/>
      <c r="H60" s="1"/>
      <c r="I60" s="1"/>
      <c r="J60" s="1"/>
    </row>
    <row r="61" spans="1:10" ht="24" customHeight="1" thickTop="1" x14ac:dyDescent="0.3">
      <c r="A61" s="1"/>
      <c r="B61" s="8"/>
      <c r="C61" s="16"/>
      <c r="D61" s="26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8"/>
      <c r="C62" s="16"/>
      <c r="D62" s="26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0" t="s">
        <v>45</v>
      </c>
      <c r="C64" s="1"/>
      <c r="D64" s="95" t="s">
        <v>47</v>
      </c>
      <c r="E64" s="95"/>
      <c r="F64" s="95"/>
      <c r="G64" s="1"/>
      <c r="H64" s="1"/>
      <c r="I64" s="1"/>
      <c r="J64" s="1"/>
    </row>
    <row r="65" spans="1:10" ht="15.75" x14ac:dyDescent="0.25">
      <c r="A65" s="1"/>
      <c r="B65" s="22" t="s">
        <v>46</v>
      </c>
      <c r="C65" s="1"/>
      <c r="D65" s="88" t="s">
        <v>48</v>
      </c>
      <c r="E65" s="88"/>
      <c r="F65" s="88"/>
      <c r="G65" s="1"/>
      <c r="H65" s="1"/>
      <c r="I65" s="1"/>
      <c r="J65" s="1"/>
    </row>
    <row r="66" spans="1:10" x14ac:dyDescent="0.25">
      <c r="A66" s="1"/>
      <c r="B66" s="20" t="s">
        <v>51</v>
      </c>
      <c r="C66" s="1"/>
      <c r="D66" s="89" t="s">
        <v>53</v>
      </c>
      <c r="E66" s="89"/>
      <c r="F66" s="89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0" t="s">
        <v>49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2" t="s">
        <v>50</v>
      </c>
      <c r="D70" s="1"/>
      <c r="E70" s="1"/>
      <c r="F70" s="1"/>
      <c r="G70" s="1"/>
      <c r="H70" s="1"/>
      <c r="I70" s="1"/>
      <c r="J70" s="1"/>
    </row>
    <row r="71" spans="1:10" x14ac:dyDescent="0.25">
      <c r="C71" s="20" t="s">
        <v>52</v>
      </c>
    </row>
  </sheetData>
  <mergeCells count="8">
    <mergeCell ref="D65:F65"/>
    <mergeCell ref="D66:F66"/>
    <mergeCell ref="B7:D7"/>
    <mergeCell ref="B8:D8"/>
    <mergeCell ref="B9:D9"/>
    <mergeCell ref="B13:C13"/>
    <mergeCell ref="B19:C19"/>
    <mergeCell ref="D64:F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8B2B6-C6CE-48EA-8753-9A61D64A7896}">
  <dimension ref="A1:J91"/>
  <sheetViews>
    <sheetView showGridLines="0" tabSelected="1" workbookViewId="0">
      <selection activeCell="E6" sqref="E6"/>
    </sheetView>
  </sheetViews>
  <sheetFormatPr defaultColWidth="9.140625" defaultRowHeight="15" x14ac:dyDescent="0.25"/>
  <cols>
    <col min="1" max="1" width="4.7109375" customWidth="1"/>
    <col min="2" max="2" width="56.42578125" customWidth="1"/>
    <col min="3" max="3" width="26.7109375" customWidth="1"/>
    <col min="4" max="4" width="23.5703125" customWidth="1"/>
    <col min="5" max="5" width="33.57031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ht="18.75" x14ac:dyDescent="0.3">
      <c r="A1" s="57"/>
      <c r="B1" s="57"/>
      <c r="C1" s="58"/>
      <c r="D1" s="58"/>
      <c r="E1" s="57"/>
      <c r="F1" s="57"/>
      <c r="G1" s="1"/>
      <c r="H1" s="1"/>
      <c r="I1" s="1"/>
      <c r="J1" s="1"/>
    </row>
    <row r="2" spans="1:10" ht="18.75" x14ac:dyDescent="0.3">
      <c r="A2" s="57"/>
      <c r="B2" s="57"/>
      <c r="C2" s="58"/>
      <c r="D2" s="58"/>
      <c r="E2" s="57"/>
      <c r="F2" s="57"/>
      <c r="G2" s="1"/>
      <c r="H2" s="1"/>
      <c r="I2" s="1"/>
      <c r="J2" s="1"/>
    </row>
    <row r="3" spans="1:10" ht="18.75" x14ac:dyDescent="0.3">
      <c r="A3" s="57"/>
      <c r="B3" s="57"/>
      <c r="C3" s="57"/>
      <c r="D3" s="57"/>
      <c r="E3" s="57"/>
      <c r="F3" s="57"/>
      <c r="G3" s="1"/>
      <c r="H3" s="1"/>
      <c r="I3" s="1"/>
      <c r="J3" s="1"/>
    </row>
    <row r="4" spans="1:10" ht="18.75" x14ac:dyDescent="0.3">
      <c r="A4" s="57"/>
      <c r="B4" s="57"/>
      <c r="C4" s="57"/>
      <c r="D4" s="57"/>
      <c r="E4" s="57"/>
      <c r="F4" s="57"/>
      <c r="G4" s="1"/>
      <c r="H4" s="1"/>
      <c r="I4" s="1"/>
      <c r="J4" s="1"/>
    </row>
    <row r="5" spans="1:10" ht="18.75" x14ac:dyDescent="0.3">
      <c r="A5" s="57"/>
      <c r="B5" s="57"/>
      <c r="C5" s="57"/>
      <c r="D5" s="57"/>
      <c r="E5" s="57"/>
      <c r="F5" s="57"/>
      <c r="G5" s="1"/>
      <c r="H5" s="1"/>
      <c r="I5" s="1"/>
      <c r="J5" s="1"/>
    </row>
    <row r="6" spans="1:10" ht="18.75" x14ac:dyDescent="0.3">
      <c r="A6" s="57"/>
      <c r="B6" s="57"/>
      <c r="C6" s="57"/>
      <c r="D6" s="57"/>
      <c r="E6" s="57"/>
      <c r="F6" s="59"/>
      <c r="G6" s="1"/>
      <c r="H6" s="1"/>
      <c r="I6" s="1"/>
      <c r="J6" s="1"/>
    </row>
    <row r="7" spans="1:10" ht="18.75" x14ac:dyDescent="0.3">
      <c r="A7" s="57"/>
      <c r="B7" s="96" t="s">
        <v>78</v>
      </c>
      <c r="C7" s="96"/>
      <c r="D7" s="96"/>
      <c r="E7" s="59"/>
      <c r="F7" s="60"/>
      <c r="G7" s="1"/>
      <c r="H7" s="1"/>
      <c r="I7" s="1"/>
      <c r="J7" s="1"/>
    </row>
    <row r="8" spans="1:10" ht="18.75" x14ac:dyDescent="0.3">
      <c r="A8" s="57"/>
      <c r="B8" s="96" t="s">
        <v>80</v>
      </c>
      <c r="C8" s="96"/>
      <c r="D8" s="96"/>
      <c r="E8" s="57"/>
      <c r="F8" s="61"/>
      <c r="G8" s="21"/>
      <c r="H8" s="1"/>
      <c r="I8" s="1"/>
      <c r="J8" s="1"/>
    </row>
    <row r="9" spans="1:10" ht="18.75" x14ac:dyDescent="0.3">
      <c r="A9" s="57"/>
      <c r="B9" s="96" t="s">
        <v>77</v>
      </c>
      <c r="C9" s="96"/>
      <c r="D9" s="96"/>
      <c r="E9" s="57"/>
      <c r="F9" s="62"/>
      <c r="G9" s="53"/>
      <c r="H9" s="49"/>
      <c r="I9" s="1"/>
      <c r="J9" s="1"/>
    </row>
    <row r="10" spans="1:10" ht="18.75" x14ac:dyDescent="0.3">
      <c r="A10" s="57"/>
      <c r="B10" s="52" t="s">
        <v>2</v>
      </c>
      <c r="C10" s="52"/>
      <c r="D10" s="52"/>
      <c r="E10" s="57"/>
      <c r="F10" s="57"/>
      <c r="G10" s="27"/>
      <c r="H10" s="1"/>
      <c r="I10" s="1"/>
      <c r="J10" s="1"/>
    </row>
    <row r="11" spans="1:10" ht="18.75" x14ac:dyDescent="0.3">
      <c r="A11" s="57"/>
      <c r="B11" s="52" t="s">
        <v>3</v>
      </c>
      <c r="C11" s="63"/>
      <c r="D11" s="63"/>
      <c r="E11" s="57"/>
      <c r="F11" s="64"/>
      <c r="G11" s="27"/>
      <c r="H11" s="56"/>
      <c r="I11" s="1"/>
      <c r="J11" s="1"/>
    </row>
    <row r="12" spans="1:10" ht="18.75" x14ac:dyDescent="0.3">
      <c r="A12" s="57"/>
      <c r="B12" s="55" t="s">
        <v>79</v>
      </c>
      <c r="C12" s="51"/>
      <c r="D12" s="62">
        <v>81768258.489999995</v>
      </c>
      <c r="E12" s="64"/>
      <c r="F12" s="65"/>
      <c r="G12" s="27"/>
      <c r="H12" s="1"/>
      <c r="I12" s="1"/>
      <c r="J12" s="1"/>
    </row>
    <row r="13" spans="1:10" ht="18.75" x14ac:dyDescent="0.3">
      <c r="A13" s="57"/>
      <c r="B13" s="66" t="s">
        <v>38</v>
      </c>
      <c r="C13" s="63"/>
      <c r="D13" s="65">
        <v>0</v>
      </c>
      <c r="E13" s="60"/>
      <c r="F13" s="65"/>
      <c r="G13" s="27"/>
      <c r="H13" s="27"/>
      <c r="I13" s="1"/>
      <c r="J13" s="1"/>
    </row>
    <row r="14" spans="1:10" ht="18.75" x14ac:dyDescent="0.3">
      <c r="A14" s="57"/>
      <c r="B14" s="98" t="s">
        <v>39</v>
      </c>
      <c r="C14" s="98"/>
      <c r="D14" s="62">
        <v>44072.63</v>
      </c>
      <c r="E14" s="52"/>
      <c r="F14" s="65"/>
      <c r="G14" s="27"/>
      <c r="H14" s="45"/>
      <c r="I14" s="1"/>
      <c r="J14" s="1"/>
    </row>
    <row r="15" spans="1:10" ht="18.75" x14ac:dyDescent="0.3">
      <c r="A15" s="57"/>
      <c r="B15" s="66" t="s">
        <v>4</v>
      </c>
      <c r="C15" s="68"/>
      <c r="D15" s="65">
        <v>0</v>
      </c>
      <c r="E15" s="60"/>
      <c r="F15" s="69"/>
      <c r="G15" s="27"/>
      <c r="H15" s="27"/>
      <c r="I15" s="1"/>
      <c r="J15" s="1"/>
    </row>
    <row r="16" spans="1:10" ht="18.75" x14ac:dyDescent="0.3">
      <c r="A16" s="57"/>
      <c r="B16" s="66" t="s">
        <v>57</v>
      </c>
      <c r="C16" s="68"/>
      <c r="D16" s="62">
        <v>1855631.9</v>
      </c>
      <c r="E16" s="62"/>
      <c r="F16" s="58"/>
      <c r="G16" s="25"/>
      <c r="H16" s="48"/>
      <c r="I16" s="1"/>
      <c r="J16" s="1"/>
    </row>
    <row r="17" spans="1:8" ht="24" customHeight="1" thickBot="1" x14ac:dyDescent="0.35">
      <c r="A17" s="57"/>
      <c r="B17" s="52" t="s">
        <v>5</v>
      </c>
      <c r="C17" s="68"/>
      <c r="D17" s="70">
        <f>+D12+D13+D14+D15+D16</f>
        <v>83667963.019999996</v>
      </c>
      <c r="E17" s="61"/>
      <c r="F17" s="71"/>
      <c r="G17" s="25"/>
      <c r="H17" s="48"/>
    </row>
    <row r="18" spans="1:8" ht="9.75" customHeight="1" thickTop="1" x14ac:dyDescent="0.3">
      <c r="A18" s="57"/>
      <c r="B18" s="52"/>
      <c r="C18" s="68"/>
      <c r="D18" s="57"/>
      <c r="E18" s="52"/>
      <c r="F18" s="58"/>
    </row>
    <row r="19" spans="1:8" ht="18.75" x14ac:dyDescent="0.3">
      <c r="A19" s="57"/>
      <c r="B19" s="52" t="s">
        <v>6</v>
      </c>
      <c r="C19" s="68"/>
      <c r="D19" s="62">
        <v>50140709.810000017</v>
      </c>
      <c r="E19" s="72"/>
      <c r="F19" s="73"/>
      <c r="G19" s="47"/>
    </row>
    <row r="20" spans="1:8" ht="18.75" x14ac:dyDescent="0.3">
      <c r="A20" s="57"/>
      <c r="B20" s="97" t="s">
        <v>7</v>
      </c>
      <c r="C20" s="97"/>
      <c r="D20" s="62">
        <f>+D19</f>
        <v>50140709.810000017</v>
      </c>
      <c r="E20" s="72"/>
      <c r="F20" s="58"/>
    </row>
    <row r="21" spans="1:8" ht="18.75" hidden="1" x14ac:dyDescent="0.3">
      <c r="A21" s="58"/>
      <c r="B21" s="67" t="s">
        <v>60</v>
      </c>
      <c r="C21" s="67"/>
      <c r="D21" s="62">
        <v>0</v>
      </c>
      <c r="E21" s="52"/>
      <c r="F21" s="74"/>
    </row>
    <row r="22" spans="1:8" ht="18.75" hidden="1" x14ac:dyDescent="0.3">
      <c r="A22" s="58"/>
      <c r="B22" s="67" t="s">
        <v>61</v>
      </c>
      <c r="C22" s="68"/>
      <c r="D22" s="65">
        <v>0</v>
      </c>
      <c r="E22" s="72"/>
      <c r="F22" s="58"/>
    </row>
    <row r="23" spans="1:8" ht="18.75" hidden="1" x14ac:dyDescent="0.3">
      <c r="A23" s="58"/>
      <c r="B23" s="67" t="s">
        <v>62</v>
      </c>
      <c r="C23" s="68"/>
      <c r="D23" s="65">
        <v>0</v>
      </c>
      <c r="E23" s="52"/>
      <c r="F23" s="59"/>
      <c r="G23" s="50"/>
    </row>
    <row r="24" spans="1:8" ht="18.75" hidden="1" x14ac:dyDescent="0.3">
      <c r="A24" s="58"/>
      <c r="B24" s="67" t="s">
        <v>63</v>
      </c>
      <c r="C24" s="68"/>
      <c r="D24" s="65">
        <v>0</v>
      </c>
      <c r="E24" s="52"/>
      <c r="F24" s="59"/>
      <c r="G24" s="47"/>
    </row>
    <row r="25" spans="1:8" ht="18.75" hidden="1" x14ac:dyDescent="0.3">
      <c r="A25" s="58"/>
      <c r="B25" s="67" t="s">
        <v>64</v>
      </c>
      <c r="C25" s="68"/>
      <c r="D25" s="65">
        <v>0</v>
      </c>
      <c r="E25" s="52"/>
      <c r="F25" s="59"/>
    </row>
    <row r="26" spans="1:8" ht="18.75" hidden="1" x14ac:dyDescent="0.3">
      <c r="A26" s="58"/>
      <c r="B26" s="67" t="s">
        <v>65</v>
      </c>
      <c r="C26" s="68"/>
      <c r="D26" s="65">
        <v>0</v>
      </c>
      <c r="E26" s="52"/>
      <c r="F26" s="59"/>
      <c r="G26" s="47"/>
    </row>
    <row r="27" spans="1:8" ht="18.75" hidden="1" x14ac:dyDescent="0.3">
      <c r="A27" s="58"/>
      <c r="B27" s="67" t="s">
        <v>66</v>
      </c>
      <c r="C27" s="68"/>
      <c r="D27" s="65">
        <v>0</v>
      </c>
      <c r="E27" s="52"/>
      <c r="F27" s="57"/>
    </row>
    <row r="28" spans="1:8" ht="18.75" hidden="1" x14ac:dyDescent="0.3">
      <c r="A28" s="58"/>
      <c r="B28" s="67" t="s">
        <v>67</v>
      </c>
      <c r="C28" s="68"/>
      <c r="D28" s="65">
        <v>0</v>
      </c>
      <c r="E28" s="52"/>
      <c r="F28" s="57"/>
    </row>
    <row r="29" spans="1:8" ht="18.75" hidden="1" x14ac:dyDescent="0.3">
      <c r="A29" s="58"/>
      <c r="B29" s="67" t="s">
        <v>68</v>
      </c>
      <c r="C29" s="68"/>
      <c r="D29" s="65">
        <v>0</v>
      </c>
      <c r="E29" s="52"/>
      <c r="F29" s="57"/>
    </row>
    <row r="30" spans="1:8" ht="18.75" hidden="1" x14ac:dyDescent="0.3">
      <c r="A30" s="58"/>
      <c r="B30" s="67" t="s">
        <v>69</v>
      </c>
      <c r="C30" s="68"/>
      <c r="D30" s="65">
        <v>0</v>
      </c>
      <c r="E30" s="52"/>
      <c r="F30" s="57"/>
    </row>
    <row r="31" spans="1:8" ht="18.75" hidden="1" x14ac:dyDescent="0.3">
      <c r="A31" s="58"/>
      <c r="B31" s="67" t="s">
        <v>70</v>
      </c>
      <c r="C31" s="68"/>
      <c r="D31" s="65">
        <v>0</v>
      </c>
      <c r="E31" s="52"/>
      <c r="F31" s="57"/>
    </row>
    <row r="32" spans="1:8" ht="18.75" hidden="1" x14ac:dyDescent="0.3">
      <c r="A32" s="58"/>
      <c r="B32" s="67" t="s">
        <v>71</v>
      </c>
      <c r="C32" s="68"/>
      <c r="D32" s="65">
        <v>0</v>
      </c>
      <c r="E32" s="52"/>
      <c r="F32" s="57"/>
    </row>
    <row r="33" spans="1:10" ht="18.75" hidden="1" x14ac:dyDescent="0.3">
      <c r="A33" s="58"/>
      <c r="B33" s="67" t="s">
        <v>72</v>
      </c>
      <c r="C33" s="68"/>
      <c r="D33" s="65">
        <v>0</v>
      </c>
      <c r="E33" s="52"/>
      <c r="F33" s="57"/>
    </row>
    <row r="34" spans="1:10" ht="18.75" hidden="1" x14ac:dyDescent="0.3">
      <c r="A34" s="58"/>
      <c r="B34" s="67" t="s">
        <v>73</v>
      </c>
      <c r="C34" s="68"/>
      <c r="D34" s="65">
        <v>0</v>
      </c>
      <c r="E34" s="61"/>
      <c r="F34" s="60"/>
    </row>
    <row r="35" spans="1:10" ht="18.75" hidden="1" x14ac:dyDescent="0.3">
      <c r="A35" s="58"/>
      <c r="B35" s="67" t="s">
        <v>74</v>
      </c>
      <c r="C35" s="68"/>
      <c r="D35" s="65">
        <v>0</v>
      </c>
      <c r="E35" s="52"/>
      <c r="F35" s="75"/>
    </row>
    <row r="36" spans="1:10" ht="18.75" hidden="1" x14ac:dyDescent="0.3">
      <c r="A36" s="58"/>
      <c r="B36" s="67" t="s">
        <v>75</v>
      </c>
      <c r="C36" s="68"/>
      <c r="D36" s="65">
        <v>0</v>
      </c>
      <c r="E36" s="52"/>
      <c r="F36" s="65"/>
    </row>
    <row r="37" spans="1:10" ht="18.75" hidden="1" x14ac:dyDescent="0.3">
      <c r="A37" s="58"/>
      <c r="B37" s="67" t="s">
        <v>76</v>
      </c>
      <c r="C37" s="68"/>
      <c r="D37" s="65">
        <v>0</v>
      </c>
      <c r="E37" s="52"/>
      <c r="F37" s="65"/>
    </row>
    <row r="38" spans="1:10" ht="18.75" x14ac:dyDescent="0.3">
      <c r="A38" s="57"/>
      <c r="B38" s="54" t="s">
        <v>82</v>
      </c>
      <c r="C38" s="68"/>
      <c r="D38" s="76">
        <v>-5760426.1799999997</v>
      </c>
      <c r="E38" s="52"/>
      <c r="F38" s="57"/>
    </row>
    <row r="39" spans="1:10" ht="19.5" thickBot="1" x14ac:dyDescent="0.35">
      <c r="A39" s="57"/>
      <c r="B39" s="52" t="s">
        <v>8</v>
      </c>
      <c r="C39" s="68"/>
      <c r="D39" s="70">
        <f>+D20+D38</f>
        <v>44380283.630000018</v>
      </c>
      <c r="E39" s="52"/>
      <c r="F39" s="59"/>
    </row>
    <row r="40" spans="1:10" ht="5.25" customHeight="1" thickTop="1" x14ac:dyDescent="0.3">
      <c r="A40" s="57"/>
      <c r="B40" s="52"/>
      <c r="C40" s="68"/>
      <c r="D40" s="68"/>
      <c r="E40" s="52"/>
      <c r="F40" s="57"/>
    </row>
    <row r="41" spans="1:10" ht="16.5" customHeight="1" x14ac:dyDescent="0.3">
      <c r="A41" s="57"/>
      <c r="B41" s="55" t="s">
        <v>9</v>
      </c>
      <c r="C41" s="68"/>
      <c r="D41" s="65">
        <v>0</v>
      </c>
      <c r="E41" s="52"/>
      <c r="F41" s="57"/>
    </row>
    <row r="42" spans="1:10" ht="7.5" customHeight="1" x14ac:dyDescent="0.3">
      <c r="A42" s="57"/>
      <c r="B42" s="55"/>
      <c r="C42" s="68"/>
      <c r="D42" s="68"/>
      <c r="E42" s="52"/>
      <c r="F42" s="57"/>
      <c r="G42" s="1"/>
      <c r="H42" s="1"/>
      <c r="I42" s="1"/>
      <c r="J42" s="1"/>
    </row>
    <row r="43" spans="1:10" ht="19.5" thickBot="1" x14ac:dyDescent="0.35">
      <c r="A43" s="57"/>
      <c r="B43" s="52" t="s">
        <v>10</v>
      </c>
      <c r="C43" s="52"/>
      <c r="D43" s="70">
        <f>+D39+D41</f>
        <v>44380283.630000018</v>
      </c>
      <c r="E43" s="52"/>
      <c r="F43" s="57"/>
      <c r="G43" s="27"/>
      <c r="H43" s="1"/>
      <c r="I43" s="1"/>
      <c r="J43" s="1"/>
    </row>
    <row r="44" spans="1:10" ht="8.25" customHeight="1" thickTop="1" x14ac:dyDescent="0.3">
      <c r="A44" s="57"/>
      <c r="B44" s="52"/>
      <c r="C44" s="52"/>
      <c r="D44" s="68"/>
      <c r="E44" s="52"/>
      <c r="F44" s="57"/>
      <c r="G44" s="1"/>
      <c r="H44" s="1"/>
      <c r="I44" s="1"/>
      <c r="J44" s="1"/>
    </row>
    <row r="45" spans="1:10" ht="18.75" x14ac:dyDescent="0.3">
      <c r="A45" s="57"/>
      <c r="B45" s="52" t="s">
        <v>11</v>
      </c>
      <c r="C45" s="63"/>
      <c r="D45" s="65"/>
      <c r="E45" s="52"/>
      <c r="F45" s="57"/>
      <c r="G45" s="1"/>
      <c r="H45" s="1"/>
      <c r="I45" s="1"/>
      <c r="J45" s="1"/>
    </row>
    <row r="46" spans="1:10" ht="18.75" x14ac:dyDescent="0.3">
      <c r="A46" s="57"/>
      <c r="B46" s="55" t="s">
        <v>12</v>
      </c>
      <c r="C46" s="68"/>
      <c r="D46" s="65">
        <v>0</v>
      </c>
      <c r="E46" s="52"/>
      <c r="F46" s="57"/>
      <c r="G46" s="49"/>
      <c r="H46" s="1"/>
      <c r="I46" s="1"/>
      <c r="J46" s="1"/>
    </row>
    <row r="47" spans="1:10" ht="18.75" x14ac:dyDescent="0.3">
      <c r="A47" s="57"/>
      <c r="B47" s="55" t="s">
        <v>13</v>
      </c>
      <c r="C47" s="68"/>
      <c r="D47" s="65">
        <v>0</v>
      </c>
      <c r="E47" s="52"/>
      <c r="F47" s="57"/>
      <c r="G47" s="1"/>
      <c r="H47" s="1"/>
      <c r="I47" s="1"/>
      <c r="J47" s="1"/>
    </row>
    <row r="48" spans="1:10" ht="18.75" x14ac:dyDescent="0.3">
      <c r="A48" s="57"/>
      <c r="B48" s="52" t="s">
        <v>14</v>
      </c>
      <c r="C48" s="52"/>
      <c r="D48" s="76">
        <f>+D46+D47</f>
        <v>0</v>
      </c>
      <c r="E48" s="52"/>
      <c r="F48" s="57"/>
      <c r="G48" s="1"/>
      <c r="H48" s="1"/>
      <c r="I48" s="1"/>
      <c r="J48" s="1"/>
    </row>
    <row r="49" spans="1:10" ht="7.5" customHeight="1" x14ac:dyDescent="0.3">
      <c r="A49" s="57"/>
      <c r="B49" s="54"/>
      <c r="C49" s="68"/>
      <c r="D49" s="68"/>
      <c r="E49" s="52"/>
      <c r="F49" s="57"/>
      <c r="G49" s="1"/>
      <c r="H49" s="1"/>
      <c r="I49" s="1"/>
      <c r="J49" s="1"/>
    </row>
    <row r="50" spans="1:10" ht="19.5" thickBot="1" x14ac:dyDescent="0.35">
      <c r="A50" s="57"/>
      <c r="B50" s="52" t="s">
        <v>15</v>
      </c>
      <c r="C50" s="68"/>
      <c r="D50" s="70">
        <f>+D43+D48</f>
        <v>44380283.630000018</v>
      </c>
      <c r="E50" s="52"/>
      <c r="F50" s="57"/>
      <c r="G50" s="1"/>
      <c r="H50" s="1"/>
      <c r="I50" s="1"/>
      <c r="J50" s="1"/>
    </row>
    <row r="51" spans="1:10" ht="12" customHeight="1" thickTop="1" x14ac:dyDescent="0.3">
      <c r="A51" s="57"/>
      <c r="B51" s="55"/>
      <c r="C51" s="68"/>
      <c r="D51" s="68"/>
      <c r="E51" s="52"/>
      <c r="F51" s="57"/>
      <c r="G51" s="1"/>
      <c r="H51" s="1"/>
      <c r="I51" s="1"/>
      <c r="J51" s="1"/>
    </row>
    <row r="52" spans="1:10" ht="19.5" thickBot="1" x14ac:dyDescent="0.35">
      <c r="A52" s="57"/>
      <c r="B52" s="54" t="s">
        <v>16</v>
      </c>
      <c r="C52" s="68"/>
      <c r="D52" s="70">
        <f>+D17+D50</f>
        <v>128048246.65000001</v>
      </c>
      <c r="E52" s="61"/>
      <c r="F52" s="57"/>
      <c r="G52" s="1"/>
      <c r="H52" s="1"/>
      <c r="I52" s="1"/>
      <c r="J52" s="1"/>
    </row>
    <row r="53" spans="1:10" ht="14.25" customHeight="1" thickTop="1" x14ac:dyDescent="0.3">
      <c r="A53" s="57"/>
      <c r="B53" s="54"/>
      <c r="C53" s="68"/>
      <c r="D53" s="68"/>
      <c r="E53" s="52"/>
      <c r="F53" s="57"/>
      <c r="G53" s="1"/>
      <c r="H53" s="1"/>
      <c r="I53" s="1"/>
      <c r="J53" s="1"/>
    </row>
    <row r="54" spans="1:10" ht="18.75" x14ac:dyDescent="0.3">
      <c r="A54" s="57"/>
      <c r="B54" s="54" t="s">
        <v>17</v>
      </c>
      <c r="C54" s="68"/>
      <c r="D54" s="68"/>
      <c r="E54" s="77"/>
      <c r="F54" s="57"/>
      <c r="H54" s="1"/>
      <c r="I54" s="1"/>
      <c r="J54" s="1"/>
    </row>
    <row r="55" spans="1:10" ht="18.75" x14ac:dyDescent="0.3">
      <c r="A55" s="57"/>
      <c r="B55" s="54" t="s">
        <v>18</v>
      </c>
      <c r="C55" s="68"/>
      <c r="D55" s="65"/>
      <c r="E55" s="52"/>
      <c r="F55" s="78"/>
      <c r="G55" s="1"/>
      <c r="H55" s="27"/>
      <c r="I55" s="1"/>
      <c r="J55" s="1"/>
    </row>
    <row r="56" spans="1:10" ht="19.5" thickBot="1" x14ac:dyDescent="0.35">
      <c r="A56" s="57"/>
      <c r="B56" s="67" t="s">
        <v>19</v>
      </c>
      <c r="C56" s="63"/>
      <c r="D56" s="79">
        <v>664247.02</v>
      </c>
      <c r="E56" s="52"/>
      <c r="F56" s="75"/>
      <c r="G56" s="1"/>
      <c r="H56" s="27"/>
      <c r="I56" s="1"/>
      <c r="J56" s="1"/>
    </row>
    <row r="57" spans="1:10" ht="20.25" thickTop="1" thickBot="1" x14ac:dyDescent="0.35">
      <c r="A57" s="57"/>
      <c r="B57" s="54" t="s">
        <v>20</v>
      </c>
      <c r="C57" s="68"/>
      <c r="D57" s="70">
        <f>+D56</f>
        <v>664247.02</v>
      </c>
      <c r="E57" s="72"/>
      <c r="F57" s="59"/>
      <c r="G57" s="1"/>
      <c r="H57" s="27"/>
      <c r="I57" s="1"/>
      <c r="J57" s="1"/>
    </row>
    <row r="58" spans="1:10" ht="7.5" customHeight="1" thickTop="1" x14ac:dyDescent="0.3">
      <c r="A58" s="57"/>
      <c r="B58" s="54"/>
      <c r="C58" s="68"/>
      <c r="D58" s="68"/>
      <c r="E58" s="52"/>
      <c r="F58" s="59"/>
      <c r="G58" s="1"/>
      <c r="H58" s="27"/>
      <c r="I58" s="1"/>
      <c r="J58" s="1"/>
    </row>
    <row r="59" spans="1:10" ht="18.75" hidden="1" x14ac:dyDescent="0.3">
      <c r="A59" s="57"/>
      <c r="B59" s="54" t="s">
        <v>21</v>
      </c>
      <c r="C59" s="63"/>
      <c r="D59" s="63"/>
      <c r="E59" s="52"/>
      <c r="F59" s="59"/>
      <c r="G59" s="1"/>
      <c r="H59" s="27"/>
      <c r="I59" s="1"/>
      <c r="J59" s="1"/>
    </row>
    <row r="60" spans="1:10" ht="18.75" hidden="1" x14ac:dyDescent="0.3">
      <c r="A60" s="57"/>
      <c r="B60" s="67" t="s">
        <v>22</v>
      </c>
      <c r="C60" s="68"/>
      <c r="D60" s="80">
        <v>0</v>
      </c>
      <c r="E60" s="81"/>
      <c r="F60" s="57"/>
      <c r="G60" s="1"/>
      <c r="H60" s="27"/>
      <c r="I60" s="1"/>
      <c r="J60" s="1"/>
    </row>
    <row r="61" spans="1:10" ht="18.75" hidden="1" x14ac:dyDescent="0.3">
      <c r="A61" s="57"/>
      <c r="B61" s="67" t="s">
        <v>23</v>
      </c>
      <c r="C61" s="68"/>
      <c r="D61" s="80">
        <v>0</v>
      </c>
      <c r="E61" s="81"/>
      <c r="F61" s="57"/>
      <c r="G61" s="1"/>
      <c r="H61" s="27"/>
      <c r="I61" s="1"/>
      <c r="J61" s="1"/>
    </row>
    <row r="62" spans="1:10" ht="18.75" x14ac:dyDescent="0.3">
      <c r="A62" s="57"/>
      <c r="B62" s="54" t="s">
        <v>24</v>
      </c>
      <c r="C62" s="51"/>
      <c r="D62" s="76">
        <f>+D60+D61</f>
        <v>0</v>
      </c>
      <c r="E62" s="81"/>
      <c r="F62" s="75"/>
      <c r="G62" s="25"/>
      <c r="H62" s="27"/>
      <c r="I62" s="1"/>
      <c r="J62" s="1"/>
    </row>
    <row r="63" spans="1:10" ht="21.75" customHeight="1" x14ac:dyDescent="0.3">
      <c r="A63" s="57"/>
      <c r="B63" s="55" t="s">
        <v>58</v>
      </c>
      <c r="C63" s="51"/>
      <c r="D63" s="65">
        <v>143621879</v>
      </c>
      <c r="E63" s="72"/>
      <c r="F63" s="58"/>
      <c r="G63" s="25"/>
      <c r="H63" s="27"/>
      <c r="I63" s="1"/>
      <c r="J63" s="1"/>
    </row>
    <row r="64" spans="1:10" ht="18.75" x14ac:dyDescent="0.3">
      <c r="A64" s="57"/>
      <c r="B64" s="55" t="s">
        <v>59</v>
      </c>
      <c r="C64" s="51"/>
      <c r="D64" s="65">
        <v>-16237879.369999999</v>
      </c>
      <c r="E64" s="82"/>
      <c r="F64" s="75"/>
      <c r="G64" s="1"/>
      <c r="H64" s="45"/>
      <c r="I64" s="1"/>
      <c r="J64" s="1"/>
    </row>
    <row r="65" spans="1:10" ht="6.75" customHeight="1" x14ac:dyDescent="0.3">
      <c r="A65" s="57"/>
      <c r="B65" s="55"/>
      <c r="C65" s="51"/>
      <c r="D65" s="65"/>
      <c r="E65" s="82"/>
      <c r="F65" s="57"/>
      <c r="G65" s="1"/>
      <c r="H65" s="45"/>
      <c r="I65" s="1"/>
      <c r="J65" s="1"/>
    </row>
    <row r="66" spans="1:10" ht="16.5" customHeight="1" thickBot="1" x14ac:dyDescent="0.35">
      <c r="A66" s="57"/>
      <c r="B66" s="54" t="s">
        <v>43</v>
      </c>
      <c r="C66" s="83"/>
      <c r="D66" s="70">
        <f>+D63+D64</f>
        <v>127383999.63</v>
      </c>
      <c r="E66" s="84"/>
      <c r="F66" s="75"/>
      <c r="G66" s="25"/>
      <c r="H66" s="1"/>
      <c r="I66" s="1"/>
      <c r="J66" s="1"/>
    </row>
    <row r="67" spans="1:10" ht="17.25" hidden="1" customHeight="1" x14ac:dyDescent="0.3">
      <c r="A67" s="57"/>
      <c r="B67" s="54"/>
      <c r="C67" s="83"/>
      <c r="D67" s="85"/>
      <c r="E67" s="84"/>
      <c r="F67" s="75"/>
      <c r="G67" s="25"/>
      <c r="H67" s="1"/>
      <c r="I67" s="1"/>
      <c r="J67" s="1"/>
    </row>
    <row r="68" spans="1:10" ht="24" customHeight="1" thickTop="1" thickBot="1" x14ac:dyDescent="0.35">
      <c r="A68" s="57"/>
      <c r="B68" s="54" t="s">
        <v>25</v>
      </c>
      <c r="C68" s="51"/>
      <c r="D68" s="70">
        <f>+D57+D66</f>
        <v>128048246.64999999</v>
      </c>
      <c r="E68" s="57"/>
      <c r="F68" s="75"/>
      <c r="G68" s="27"/>
      <c r="H68" s="1"/>
      <c r="I68" s="1"/>
      <c r="J68" s="1"/>
    </row>
    <row r="69" spans="1:10" ht="24" customHeight="1" thickTop="1" x14ac:dyDescent="0.3">
      <c r="A69" s="57"/>
      <c r="B69" s="54"/>
      <c r="C69" s="51"/>
      <c r="D69" s="86"/>
      <c r="E69" s="57"/>
      <c r="F69" s="75"/>
      <c r="G69" s="1"/>
      <c r="H69" s="1"/>
      <c r="I69" s="1"/>
      <c r="J69" s="1"/>
    </row>
    <row r="70" spans="1:10" ht="24" customHeight="1" x14ac:dyDescent="0.3">
      <c r="A70" s="57"/>
      <c r="B70" s="54"/>
      <c r="C70" s="51"/>
      <c r="D70" s="85"/>
      <c r="E70" s="59"/>
      <c r="F70" s="57"/>
      <c r="G70" s="1"/>
      <c r="H70" s="1"/>
      <c r="I70" s="1"/>
      <c r="J70" s="1"/>
    </row>
    <row r="71" spans="1:10" ht="24" customHeight="1" x14ac:dyDescent="0.3">
      <c r="A71" s="57"/>
      <c r="B71" s="54"/>
      <c r="C71" s="51"/>
      <c r="D71" s="85"/>
      <c r="E71" s="57"/>
      <c r="F71" s="57"/>
      <c r="G71" s="1"/>
      <c r="H71" s="1"/>
      <c r="I71" s="1"/>
      <c r="J71" s="1"/>
    </row>
    <row r="72" spans="1:10" ht="24" customHeight="1" x14ac:dyDescent="0.3">
      <c r="A72" s="57"/>
      <c r="B72" s="54"/>
      <c r="C72" s="51"/>
      <c r="D72" s="85"/>
      <c r="E72" s="75"/>
      <c r="F72" s="57"/>
      <c r="G72" s="1"/>
      <c r="H72" s="1"/>
      <c r="I72" s="1"/>
      <c r="J72" s="1"/>
    </row>
    <row r="73" spans="1:10" ht="24" customHeight="1" x14ac:dyDescent="0.3">
      <c r="A73" s="57"/>
      <c r="B73" s="54"/>
      <c r="C73" s="51"/>
      <c r="D73" s="85"/>
      <c r="E73" s="57"/>
      <c r="F73" s="57"/>
      <c r="G73" s="1"/>
      <c r="H73" s="1"/>
      <c r="I73" s="1"/>
      <c r="J73" s="1"/>
    </row>
    <row r="74" spans="1:10" ht="24" customHeight="1" x14ac:dyDescent="0.3">
      <c r="A74" s="57"/>
      <c r="B74" s="54"/>
      <c r="C74" s="51"/>
      <c r="D74" s="85"/>
      <c r="E74" s="57"/>
      <c r="F74" s="57"/>
      <c r="G74" s="1"/>
      <c r="H74" s="1"/>
      <c r="I74" s="1"/>
      <c r="J74" s="1"/>
    </row>
    <row r="75" spans="1:10" ht="18.75" x14ac:dyDescent="0.3">
      <c r="A75" s="57"/>
      <c r="B75" s="57"/>
      <c r="C75" s="57"/>
      <c r="D75" s="57"/>
      <c r="E75" s="57"/>
      <c r="F75" s="57"/>
      <c r="G75" s="1"/>
      <c r="H75" s="1"/>
      <c r="I75" s="1"/>
      <c r="J75" s="1"/>
    </row>
    <row r="76" spans="1:10" ht="18.75" x14ac:dyDescent="0.3">
      <c r="A76" s="57"/>
      <c r="B76" s="54" t="s">
        <v>83</v>
      </c>
      <c r="C76" s="57"/>
      <c r="D76" s="97" t="s">
        <v>85</v>
      </c>
      <c r="E76" s="97"/>
      <c r="F76" s="97"/>
      <c r="G76" s="1"/>
      <c r="H76" s="1"/>
      <c r="I76" s="1"/>
      <c r="J76" s="1"/>
    </row>
    <row r="77" spans="1:10" ht="18.75" x14ac:dyDescent="0.3">
      <c r="A77" s="57"/>
      <c r="B77" s="54" t="s">
        <v>84</v>
      </c>
      <c r="C77" s="57"/>
      <c r="D77" s="97" t="s">
        <v>86</v>
      </c>
      <c r="E77" s="97"/>
      <c r="F77" s="97"/>
      <c r="G77" s="1"/>
      <c r="H77" s="1"/>
      <c r="I77" s="1"/>
      <c r="J77" s="1"/>
    </row>
    <row r="78" spans="1:10" ht="18.75" x14ac:dyDescent="0.3">
      <c r="A78" s="57"/>
      <c r="B78" s="54" t="s">
        <v>51</v>
      </c>
      <c r="C78" s="57"/>
      <c r="D78" s="97" t="s">
        <v>87</v>
      </c>
      <c r="E78" s="97"/>
      <c r="F78" s="97"/>
      <c r="G78" s="1"/>
      <c r="H78" s="1"/>
      <c r="I78" s="1"/>
      <c r="J78" s="1"/>
    </row>
    <row r="79" spans="1:10" ht="18.75" x14ac:dyDescent="0.3">
      <c r="A79" s="57"/>
      <c r="B79" s="51"/>
      <c r="C79" s="57"/>
      <c r="D79" s="51"/>
      <c r="E79" s="51"/>
      <c r="F79" s="51"/>
      <c r="G79" s="1"/>
      <c r="H79" s="1"/>
      <c r="I79" s="1"/>
      <c r="J79" s="1"/>
    </row>
    <row r="80" spans="1:10" ht="18.75" x14ac:dyDescent="0.3">
      <c r="A80" s="57"/>
      <c r="B80" s="51"/>
      <c r="C80" s="57"/>
      <c r="D80" s="51"/>
      <c r="E80" s="51"/>
      <c r="F80" s="51"/>
      <c r="G80" s="1"/>
      <c r="H80" s="1"/>
      <c r="I80" s="1"/>
      <c r="J80" s="1"/>
    </row>
    <row r="81" spans="1:10" ht="18.75" x14ac:dyDescent="0.3">
      <c r="A81" s="57"/>
      <c r="B81" s="51"/>
      <c r="C81" s="57"/>
      <c r="D81" s="51"/>
      <c r="E81" s="51"/>
      <c r="F81" s="51"/>
      <c r="G81" s="1"/>
      <c r="H81" s="1"/>
      <c r="I81" s="1"/>
      <c r="J81" s="1"/>
    </row>
    <row r="82" spans="1:10" ht="18.75" x14ac:dyDescent="0.3">
      <c r="A82" s="57"/>
      <c r="B82" s="51"/>
      <c r="C82" s="57"/>
      <c r="D82" s="51"/>
      <c r="E82" s="51"/>
      <c r="F82" s="51"/>
      <c r="G82" s="1"/>
      <c r="H82" s="1"/>
      <c r="I82" s="1"/>
      <c r="J82" s="1"/>
    </row>
    <row r="83" spans="1:10" ht="18.75" x14ac:dyDescent="0.3">
      <c r="A83" s="57"/>
      <c r="B83" s="57"/>
      <c r="C83" s="57"/>
      <c r="D83" s="57"/>
      <c r="E83" s="57"/>
      <c r="F83" s="57"/>
      <c r="G83" s="1"/>
      <c r="H83" s="1"/>
      <c r="I83" s="1"/>
      <c r="J83" s="1"/>
    </row>
    <row r="84" spans="1:10" ht="18.75" x14ac:dyDescent="0.3">
      <c r="A84" s="57"/>
      <c r="B84" s="57"/>
      <c r="C84" s="57"/>
      <c r="D84" s="57"/>
      <c r="E84" s="57"/>
      <c r="F84" s="57"/>
      <c r="G84" s="1"/>
      <c r="H84" s="1"/>
      <c r="I84" s="1"/>
      <c r="J84" s="1"/>
    </row>
    <row r="85" spans="1:10" ht="18.75" x14ac:dyDescent="0.3">
      <c r="A85" s="57"/>
      <c r="B85" s="57"/>
      <c r="C85" s="51" t="s">
        <v>49</v>
      </c>
      <c r="D85" s="57"/>
      <c r="E85" s="57"/>
      <c r="F85" s="57"/>
      <c r="G85" s="1"/>
      <c r="H85" s="1"/>
      <c r="I85" s="1"/>
      <c r="J85" s="1"/>
    </row>
    <row r="86" spans="1:10" ht="18.75" x14ac:dyDescent="0.3">
      <c r="A86" s="57"/>
      <c r="B86" s="57"/>
      <c r="C86" s="51" t="s">
        <v>48</v>
      </c>
      <c r="D86" s="57"/>
      <c r="E86" s="57"/>
      <c r="F86" s="57"/>
      <c r="G86" s="1"/>
      <c r="H86" s="1"/>
      <c r="I86" s="1"/>
      <c r="J86" s="1"/>
    </row>
    <row r="87" spans="1:10" ht="18.75" x14ac:dyDescent="0.3">
      <c r="A87" s="58"/>
      <c r="B87" s="58"/>
      <c r="C87" s="51" t="s">
        <v>81</v>
      </c>
      <c r="D87" s="58"/>
      <c r="E87" s="58"/>
      <c r="F87" s="58"/>
    </row>
    <row r="88" spans="1:10" ht="18.75" x14ac:dyDescent="0.3">
      <c r="A88" s="58"/>
      <c r="B88" s="58"/>
      <c r="C88" s="58"/>
      <c r="D88" s="58"/>
      <c r="E88" s="58"/>
      <c r="F88" s="58"/>
    </row>
    <row r="89" spans="1:10" ht="20.25" x14ac:dyDescent="0.3">
      <c r="B89" s="87"/>
      <c r="C89" s="87"/>
      <c r="D89" s="87"/>
      <c r="E89" s="87"/>
      <c r="F89" s="87"/>
    </row>
    <row r="90" spans="1:10" ht="20.25" x14ac:dyDescent="0.3">
      <c r="B90" s="87"/>
      <c r="C90" s="87"/>
      <c r="D90" s="87"/>
      <c r="E90" s="87"/>
      <c r="F90" s="87"/>
    </row>
    <row r="91" spans="1:10" ht="20.25" x14ac:dyDescent="0.3">
      <c r="B91" s="87"/>
      <c r="C91" s="87"/>
      <c r="D91" s="87"/>
      <c r="E91" s="87"/>
      <c r="F91" s="87"/>
    </row>
  </sheetData>
  <mergeCells count="8">
    <mergeCell ref="D77:F77"/>
    <mergeCell ref="D78:F78"/>
    <mergeCell ref="B7:D7"/>
    <mergeCell ref="B8:D8"/>
    <mergeCell ref="B9:D9"/>
    <mergeCell ref="B14:C14"/>
    <mergeCell ref="B20:C20"/>
    <mergeCell ref="D76:F76"/>
  </mergeCells>
  <pageMargins left="0.7" right="0.7" top="0.75" bottom="0.75" header="0.3" footer="0.3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GENERAL NOV</vt:lpstr>
      <vt:lpstr>Balance Gral. Febrero-23</vt:lpstr>
      <vt:lpstr>'Balance Gral. Febrero-23'!Print_Area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Ilania Quezada</dc:creator>
  <cp:lastModifiedBy>Ilania Quezada</cp:lastModifiedBy>
  <cp:lastPrinted>2023-03-10T14:24:52Z</cp:lastPrinted>
  <dcterms:created xsi:type="dcterms:W3CDTF">2015-06-05T18:17:20Z</dcterms:created>
  <dcterms:modified xsi:type="dcterms:W3CDTF">2023-03-10T15:19:58Z</dcterms:modified>
</cp:coreProperties>
</file>