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7. JULIO 2023\"/>
    </mc:Choice>
  </mc:AlternateContent>
  <xr:revisionPtr revIDLastSave="0" documentId="13_ncr:1_{52CD3F35-017B-4D71-BC23-FE6686786F7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Julio-2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D25" i="5"/>
  <c r="D55" i="5" l="1"/>
  <c r="I31" i="5"/>
  <c r="I27" i="5"/>
  <c r="H16" i="5"/>
  <c r="D46" i="5"/>
  <c r="D51" i="5"/>
  <c r="D37" i="5"/>
  <c r="D28" i="5" l="1"/>
  <c r="D32" i="5" s="1"/>
  <c r="D39" i="5" s="1"/>
  <c r="D41" i="5" s="1"/>
  <c r="D57" i="5"/>
  <c r="D58" i="2" l="1"/>
  <c r="D53" i="2" l="1"/>
  <c r="D48" i="2"/>
  <c r="D30" i="2"/>
  <c r="D34" i="2" s="1"/>
  <c r="D41" i="2" s="1"/>
  <c r="J26" i="2"/>
  <c r="H26" i="2" s="1"/>
  <c r="D16" i="2"/>
  <c r="D60" i="2" l="1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tc={0607DCD4-3B51-4F3D-9E54-C14D1ACC2B78}</author>
  </authors>
  <commentList>
    <comment ref="D14" authorId="0" shapeId="0" xr:uid="{0607DCD4-3B51-4F3D-9E54-C14D1ACC2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Apropiacion Presupuestaria es igual a Preventivos menos Libribramientos, menos disponibilidad fondo anticipos financieros
</t>
      </text>
    </comment>
  </commentList>
</comments>
</file>

<file path=xl/sharedStrings.xml><?xml version="1.0" encoding="utf-8"?>
<sst xmlns="http://schemas.openxmlformats.org/spreadsheetml/2006/main" count="117" uniqueCount="82">
  <si>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</si>
  <si>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</si>
  <si>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</si>
  <si>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</si>
  <si>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</si>
  <si>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</si>
  <si>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</si>
  <si>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</si>
  <si>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</si>
  <si>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</si>
  <si>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</si>
  <si>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</si>
  <si>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</si>
  <si>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</si>
  <si>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</si>
  <si>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</si>
  <si>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</si>
  <si>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</si>
  <si>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</si>
  <si>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</si>
  <si>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</si>
  <si>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</si>
  <si>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</si>
  <si>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</si>
  <si>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</si>
  <si>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</si>
  <si>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</si>
  <si>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</si>
  <si>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</si>
  <si>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</si>
  <si>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</si>
  <si>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</si>
  <si>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</si>
  <si>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</si>
  <si>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</si>
  <si>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</si>
  <si>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</si>
  <si>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</si>
  <si>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</si>
  <si>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</si>
  <si>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</si>
  <si>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</si>
  <si>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</si>
  <si>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</si>
  <si>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</si>
  <si>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</si>
  <si>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</si>
  <si>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</si>
  <si>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</si>
  <si>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</si>
  <si>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</si>
  <si>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</si>
  <si>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</si>
  <si>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</si>
  <si>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</si>
  <si>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</si>
  <si>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</si>
  <si>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</si>
  <si>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</si>
  <si>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</si>
  <si>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</si>
  <si>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</si>
  <si>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</si>
  <si>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</si>
  <si>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</si>
  <si>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    Jose E. Jimenez</t>
  </si>
  <si>
    <t xml:space="preserve">          Enc. de Contabilidad</t>
  </si>
  <si>
    <t xml:space="preserve">                             Autorizado por</t>
  </si>
  <si>
    <t xml:space="preserve">                                 Pablo M. Grimaldi Hernández</t>
  </si>
  <si>
    <t xml:space="preserve">                                        Enc. Depto. Administrativo y Financiero</t>
  </si>
  <si>
    <t>Consumo Enero-Abril 2023</t>
  </si>
  <si>
    <t>Cargado como Gastos Enero-Abril 2023</t>
  </si>
  <si>
    <t>Pendiente Enero-Abril 2023</t>
  </si>
  <si>
    <t xml:space="preserve">Este monto esta cuadrando los E/F, lo cual debera </t>
  </si>
  <si>
    <t>quedar ajustado en el cierre de Junio 2023</t>
  </si>
  <si>
    <t>Analista Financiera</t>
  </si>
  <si>
    <t xml:space="preserve">         AL 31 DE JULIO  DE 2023</t>
  </si>
  <si>
    <r>
      <t>MENOS:</t>
    </r>
    <r>
      <rPr>
        <sz val="18"/>
        <color rgb="FF000000"/>
        <rFont val="Times New Roman"/>
        <family val="1"/>
      </rPr>
      <t xml:space="preserve">  DEPRECIACIÓN</t>
    </r>
  </si>
  <si>
    <t>EXISTENCIA TICKET DE COMBUSTIBLES</t>
  </si>
  <si>
    <t>EXISTENCIA GASOIL PLANTA ELECTRICA</t>
  </si>
  <si>
    <t>EXISTENCIA UNIFORMES INSTITUCIONALES</t>
  </si>
  <si>
    <t>EXISTENCIA TICKET DE LAVADO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</si>
</sst>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sz val="16"/>
      <color rgb="FFFF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7" fillId="0" borderId="0" xfId="0" applyFont="1"/>
    <xf numFmtId="43" fontId="20" fillId="0" borderId="0" xfId="0" applyNumberFormat="1" applyFont="1"/>
    <xf numFmtId="43" fontId="21" fillId="0" borderId="0" xfId="1" applyFont="1" applyAlignment="1">
      <alignment horizontal="center"/>
    </xf>
    <xf numFmtId="43" fontId="19" fillId="0" borderId="0" xfId="0" applyNumberFormat="1" applyFont="1"/>
    <xf numFmtId="0" fontId="22" fillId="0" borderId="0" xfId="0" applyFont="1"/>
    <xf numFmtId="43" fontId="23" fillId="0" borderId="0" xfId="0" applyNumberFormat="1" applyFont="1"/>
    <xf numFmtId="43" fontId="17" fillId="0" borderId="0" xfId="1" applyFont="1"/>
    <xf numFmtId="43" fontId="22" fillId="0" borderId="0" xfId="1" applyFont="1"/>
    <xf numFmtId="4" fontId="17" fillId="0" borderId="0" xfId="0" applyNumberFormat="1" applyFont="1"/>
    <xf numFmtId="164" fontId="22" fillId="0" borderId="0" xfId="0" applyNumberFormat="1" applyFont="1"/>
    <xf numFmtId="43" fontId="19" fillId="0" borderId="0" xfId="1" applyFont="1"/>
    <xf numFmtId="43" fontId="17" fillId="0" borderId="0" xfId="0" applyNumberFormat="1" applyFont="1"/>
    <xf numFmtId="4" fontId="19" fillId="0" borderId="0" xfId="0" applyNumberFormat="1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/>
    <xf numFmtId="43" fontId="26" fillId="0" borderId="0" xfId="1" applyFont="1" applyAlignment="1">
      <alignment horizontal="center"/>
    </xf>
    <xf numFmtId="43" fontId="26" fillId="0" borderId="0" xfId="1" applyFont="1" applyAlignment="1">
      <alignment horizontal="left"/>
    </xf>
    <xf numFmtId="4" fontId="24" fillId="0" borderId="1" xfId="0" applyNumberFormat="1" applyFont="1" applyBorder="1" applyAlignment="1">
      <alignment horizontal="right"/>
    </xf>
    <xf numFmtId="43" fontId="27" fillId="0" borderId="0" xfId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43" fontId="0" fillId="0" borderId="0" xfId="0" applyNumberFormat="1"/>
    <xf numFmtId="4" fontId="28" fillId="0" borderId="0" xfId="0" applyNumberFormat="1" applyFont="1"/>
    <xf numFmtId="43" fontId="0" fillId="0" borderId="0" xfId="1" applyFont="1"/>
    <xf numFmtId="43" fontId="0" fillId="2" borderId="0" xfId="0" applyNumberFormat="1" applyFill="1"/>
    <xf numFmtId="0" fontId="0" fillId="2" borderId="0" xfId="0" applyFill="1"/>
    <xf numFmtId="4" fontId="27" fillId="0" borderId="0" xfId="0" applyNumberFormat="1" applyFont="1" applyAlignment="1">
      <alignment horizontal="right"/>
    </xf>
    <xf numFmtId="0" fontId="0" fillId="0" borderId="0" xfId="0" applyAlignment="1">
      <alignment vertical="justify" wrapText="1"/>
    </xf>
    <xf numFmtId="43" fontId="22" fillId="0" borderId="0" xfId="0" applyNumberFormat="1" applyFont="1"/>
    <xf numFmtId="0" fontId="24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9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" fontId="26" fillId="0" borderId="1" xfId="0" applyNumberFormat="1" applyFont="1" applyBorder="1" applyAlignment="1">
      <alignment horizontal="right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3733800</xdr:colOff>
      <xdr:row>1</xdr:row>
      <xdr:rowOff>152400</xdr:rowOff>
    </xdr:from>
    <xdr:to>
      <xdr:col>2</xdr:col>
      <xdr:colOff>5915025</xdr:colOff>
      <xdr:row>8</xdr:row>
      <xdr:rowOff>9525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342900"/>
          <a:ext cx="21812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9DF1DD52-0F1E-4BDC-9FE5-49822760041B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4" dT="2023-06-12T14:20:48.86" personId="{9DF1DD52-0F1E-4BDC-9FE5-49822760041B}" id="{0607DCD4-3B51-4F3D-9E54-C14D1ACC2B78}">
    <text xml:space="preserve">Apropiacion Presupuestaria es igual a Preventivos menos Libribramientos, menos disponibilidad fondo anticipos financieros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89" t="s">
        <v>0</v>
      </c>
      <c r="C7" s="89"/>
      <c r="D7" s="89"/>
      <c r="E7" s="1"/>
      <c r="F7" s="1"/>
      <c r="G7" s="1"/>
      <c r="H7" s="1"/>
      <c r="I7" s="1"/>
      <c r="J7" s="1"/>
    </row>
    <row r="8" spans="1:10" ht="15.75" x14ac:dyDescent="0.25">
      <c r="A8" s="1"/>
      <c r="B8" s="90" t="s">
        <v>55</v>
      </c>
      <c r="C8" s="90"/>
      <c r="D8" s="90"/>
      <c r="E8" s="1"/>
      <c r="F8" s="1"/>
      <c r="G8" s="1"/>
      <c r="H8" s="1"/>
      <c r="I8" s="1"/>
      <c r="J8" s="1"/>
    </row>
    <row r="9" spans="1:10" x14ac:dyDescent="0.25">
      <c r="A9" s="1"/>
      <c r="B9" s="91" t="s">
        <v>1</v>
      </c>
      <c r="C9" s="91"/>
      <c r="D9" s="91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92" t="s">
        <v>39</v>
      </c>
      <c r="C13" s="92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93" t="s">
        <v>7</v>
      </c>
      <c r="C19" s="93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94" t="s">
        <v>47</v>
      </c>
      <c r="E64" s="94"/>
      <c r="F64" s="94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87" t="s">
        <v>48</v>
      </c>
      <c r="E65" s="87"/>
      <c r="F65" s="87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88" t="s">
        <v>53</v>
      </c>
      <c r="E66" s="88"/>
      <c r="F66" s="88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3:Q77"/>
  <sheetViews>
    <sheetView showGridLines="0" tabSelected="1" workbookViewId="0">
      <selection activeCell="C5" sqref="C5"/>
    </sheetView>
  </sheetViews>
  <sheetFormatPr defaultColWidth="11.42578125" defaultRowHeight="15" x14ac:dyDescent="0.25"/>
  <cols>
    <col min="1" max="1" width="10" customWidth="1"/>
    <col min="3" max="3" width="102.42578125" customWidth="1"/>
    <col min="4" max="4" width="42.140625" customWidth="1"/>
    <col min="6" max="6" width="26.42578125" customWidth="1"/>
    <col min="7" max="7" width="18.7109375" customWidth="1"/>
    <col min="8" max="8" width="20.28515625" hidden="1" customWidth="1"/>
    <col min="9" max="9" width="14.140625" hidden="1" customWidth="1"/>
    <col min="10" max="12" width="0" hidden="1" customWidth="1"/>
    <col min="13" max="13" width="14.7109375" customWidth="1"/>
    <col min="14" max="14" width="13.28515625" bestFit="1" customWidth="1"/>
  </cols>
  <sheetData>
    <row r="3" spans="1:9" x14ac:dyDescent="0.25">
      <c r="A3" s="1"/>
      <c r="B3" s="1"/>
      <c r="E3" s="1"/>
    </row>
    <row r="4" spans="1:9" x14ac:dyDescent="0.25">
      <c r="A4" s="1"/>
      <c r="B4" s="1"/>
      <c r="C4" s="1"/>
      <c r="D4" s="1"/>
      <c r="E4" s="1"/>
    </row>
    <row r="5" spans="1:9" x14ac:dyDescent="0.25">
      <c r="A5" s="1"/>
      <c r="B5" s="1"/>
      <c r="C5" s="1"/>
      <c r="D5" s="1"/>
      <c r="E5" s="1"/>
    </row>
    <row r="6" spans="1:9" x14ac:dyDescent="0.25">
      <c r="A6" s="1"/>
      <c r="B6" s="1"/>
      <c r="C6" s="1"/>
      <c r="D6" s="1"/>
      <c r="E6" s="1"/>
    </row>
    <row r="7" spans="1:9" x14ac:dyDescent="0.25">
      <c r="A7" s="1"/>
      <c r="B7" s="1"/>
      <c r="C7" s="1"/>
      <c r="D7" s="1"/>
      <c r="E7" s="1"/>
    </row>
    <row r="8" spans="1:9" x14ac:dyDescent="0.25">
      <c r="A8" s="1"/>
      <c r="B8" s="1"/>
      <c r="C8" s="1"/>
      <c r="D8" s="1"/>
      <c r="E8" s="1"/>
    </row>
    <row r="9" spans="1:9" ht="23.25" x14ac:dyDescent="0.35">
      <c r="A9" s="1"/>
      <c r="B9" s="95" t="s">
        <v>61</v>
      </c>
      <c r="C9" s="95"/>
      <c r="D9" s="95"/>
      <c r="E9" s="49"/>
      <c r="F9" s="49"/>
    </row>
    <row r="10" spans="1:9" ht="23.25" x14ac:dyDescent="0.35">
      <c r="A10" s="1"/>
      <c r="B10" s="95" t="s">
        <v>76</v>
      </c>
      <c r="C10" s="95"/>
      <c r="D10" s="95"/>
      <c r="E10" s="49"/>
      <c r="F10" s="49"/>
    </row>
    <row r="11" spans="1:9" ht="22.5" x14ac:dyDescent="0.3">
      <c r="A11" s="1"/>
      <c r="B11" s="95" t="s">
        <v>60</v>
      </c>
      <c r="C11" s="95"/>
      <c r="D11" s="95"/>
      <c r="E11" s="50"/>
      <c r="F11" s="50"/>
    </row>
    <row r="12" spans="1:9" ht="23.25" x14ac:dyDescent="0.35">
      <c r="A12" s="97"/>
      <c r="B12" s="86" t="s">
        <v>2</v>
      </c>
      <c r="C12" s="86"/>
      <c r="D12" s="51"/>
      <c r="E12" s="50"/>
      <c r="F12" s="50"/>
      <c r="H12" s="47"/>
    </row>
    <row r="13" spans="1:9" ht="23.25" x14ac:dyDescent="0.35">
      <c r="A13" s="97"/>
      <c r="B13" s="98" t="s">
        <v>3</v>
      </c>
      <c r="C13" s="75"/>
      <c r="D13" s="75"/>
      <c r="E13" s="50"/>
      <c r="F13" s="52"/>
      <c r="H13" s="47" t="s">
        <v>63</v>
      </c>
    </row>
    <row r="14" spans="1:9" ht="23.25" x14ac:dyDescent="0.35">
      <c r="A14" s="97"/>
      <c r="B14" s="99" t="s">
        <v>62</v>
      </c>
      <c r="C14" s="99"/>
      <c r="D14" s="70">
        <v>35942209.590000004</v>
      </c>
      <c r="E14" s="52"/>
      <c r="F14" s="53"/>
      <c r="H14" s="47">
        <v>2259231.2599999998</v>
      </c>
      <c r="I14" t="s">
        <v>70</v>
      </c>
    </row>
    <row r="15" spans="1:9" ht="23.25" x14ac:dyDescent="0.35">
      <c r="A15" s="97"/>
      <c r="B15" s="100" t="s">
        <v>38</v>
      </c>
      <c r="C15" s="100"/>
      <c r="D15" s="70">
        <v>369</v>
      </c>
      <c r="E15" s="54"/>
      <c r="F15" s="53"/>
      <c r="H15" s="79">
        <v>1098403.95</v>
      </c>
      <c r="I15" t="s">
        <v>71</v>
      </c>
    </row>
    <row r="16" spans="1:9" ht="23.25" x14ac:dyDescent="0.35">
      <c r="A16" s="97"/>
      <c r="B16" s="100" t="s">
        <v>39</v>
      </c>
      <c r="C16" s="100"/>
      <c r="D16" s="71">
        <v>52873.75</v>
      </c>
      <c r="E16" s="51"/>
      <c r="F16" s="53"/>
      <c r="H16" s="47">
        <f>+H14-H15</f>
        <v>1160827.3099999998</v>
      </c>
      <c r="I16" t="s">
        <v>72</v>
      </c>
    </row>
    <row r="17" spans="1:12" ht="23.25" x14ac:dyDescent="0.35">
      <c r="A17" s="97"/>
      <c r="B17" s="100" t="s">
        <v>4</v>
      </c>
      <c r="C17" s="100"/>
      <c r="D17" s="70">
        <v>265662.39</v>
      </c>
      <c r="E17" s="51"/>
      <c r="F17" s="58"/>
      <c r="H17" s="81">
        <v>1371732.73</v>
      </c>
      <c r="I17" s="82" t="s">
        <v>73</v>
      </c>
      <c r="J17" s="82"/>
      <c r="K17" s="82"/>
      <c r="L17" s="82"/>
    </row>
    <row r="18" spans="1:12" ht="23.25" x14ac:dyDescent="0.35">
      <c r="A18" s="97"/>
      <c r="B18" s="100" t="s">
        <v>57</v>
      </c>
      <c r="C18" s="100"/>
      <c r="D18" s="71">
        <v>703001.29</v>
      </c>
      <c r="E18" s="56"/>
      <c r="F18" s="58"/>
      <c r="H18" s="82"/>
      <c r="I18" s="82" t="s">
        <v>74</v>
      </c>
      <c r="J18" s="82"/>
      <c r="K18" s="82"/>
      <c r="L18" s="82"/>
    </row>
    <row r="19" spans="1:12" ht="23.25" x14ac:dyDescent="0.35">
      <c r="A19" s="97"/>
      <c r="B19" s="100" t="s">
        <v>78</v>
      </c>
      <c r="C19" s="100"/>
      <c r="D19" s="71">
        <v>1655250</v>
      </c>
      <c r="E19" s="56"/>
      <c r="F19" s="58"/>
      <c r="H19" s="82"/>
      <c r="I19" s="82"/>
      <c r="J19" s="82"/>
      <c r="K19" s="82"/>
      <c r="L19" s="82"/>
    </row>
    <row r="20" spans="1:12" ht="23.25" x14ac:dyDescent="0.35">
      <c r="A20" s="97"/>
      <c r="B20" s="100" t="s">
        <v>79</v>
      </c>
      <c r="C20" s="100"/>
      <c r="D20" s="71">
        <v>33165</v>
      </c>
      <c r="E20" s="56"/>
      <c r="F20" s="58"/>
      <c r="H20" s="82"/>
      <c r="I20" s="82"/>
      <c r="J20" s="82"/>
      <c r="K20" s="82"/>
      <c r="L20" s="82"/>
    </row>
    <row r="21" spans="1:12" ht="23.25" x14ac:dyDescent="0.35">
      <c r="A21" s="97"/>
      <c r="B21" s="100" t="s">
        <v>80</v>
      </c>
      <c r="C21" s="100"/>
      <c r="D21" s="71">
        <v>65336.85</v>
      </c>
      <c r="E21" s="56"/>
      <c r="F21" s="58"/>
      <c r="H21" s="82"/>
      <c r="I21" s="82"/>
      <c r="J21" s="82"/>
      <c r="K21" s="82"/>
      <c r="L21" s="82"/>
    </row>
    <row r="22" spans="1:12" ht="23.25" x14ac:dyDescent="0.35">
      <c r="A22" s="97"/>
      <c r="B22" s="100" t="s">
        <v>81</v>
      </c>
      <c r="C22" s="100"/>
      <c r="D22" s="71">
        <v>3600</v>
      </c>
      <c r="E22" s="56"/>
      <c r="F22" s="58"/>
      <c r="H22" s="82"/>
      <c r="I22" s="82"/>
      <c r="J22" s="82"/>
      <c r="K22" s="82"/>
      <c r="L22" s="82"/>
    </row>
    <row r="23" spans="1:12" ht="24" thickBot="1" x14ac:dyDescent="0.4">
      <c r="A23" s="97"/>
      <c r="B23" s="98" t="s">
        <v>5</v>
      </c>
      <c r="C23" s="74"/>
      <c r="D23" s="72">
        <f>SUM(D14:D22)</f>
        <v>38721467.870000005</v>
      </c>
      <c r="E23" s="57"/>
      <c r="F23" s="58"/>
    </row>
    <row r="24" spans="1:12" ht="24" thickTop="1" x14ac:dyDescent="0.35">
      <c r="A24" s="97"/>
      <c r="B24" s="98"/>
      <c r="C24" s="74"/>
      <c r="D24" s="69"/>
      <c r="E24" s="51"/>
      <c r="F24" s="85"/>
    </row>
    <row r="25" spans="1:12" ht="23.25" x14ac:dyDescent="0.35">
      <c r="A25" s="97"/>
      <c r="B25" s="98" t="s">
        <v>6</v>
      </c>
      <c r="C25" s="74"/>
      <c r="D25" s="71">
        <f>+D26</f>
        <v>51563813.710000001</v>
      </c>
      <c r="E25" s="59"/>
      <c r="F25" s="60"/>
      <c r="I25" s="80">
        <v>52005336.880000003</v>
      </c>
    </row>
    <row r="26" spans="1:12" ht="23.25" x14ac:dyDescent="0.35">
      <c r="A26" s="97"/>
      <c r="B26" s="96" t="s">
        <v>7</v>
      </c>
      <c r="C26" s="96"/>
      <c r="D26" s="71">
        <v>51563813.710000001</v>
      </c>
      <c r="E26" s="59"/>
      <c r="F26" s="55"/>
      <c r="I26" s="80">
        <v>678995</v>
      </c>
    </row>
    <row r="27" spans="1:12" ht="23.25" x14ac:dyDescent="0.35">
      <c r="A27" s="97"/>
      <c r="B27" s="86" t="s">
        <v>77</v>
      </c>
      <c r="C27" s="74"/>
      <c r="D27" s="73">
        <v>-9838939.3100000005</v>
      </c>
      <c r="E27" s="51"/>
      <c r="F27" s="61"/>
      <c r="I27" s="78">
        <f>+I25-I26</f>
        <v>51326341.880000003</v>
      </c>
    </row>
    <row r="28" spans="1:12" ht="24" thickBot="1" x14ac:dyDescent="0.4">
      <c r="A28" s="97"/>
      <c r="B28" s="98" t="s">
        <v>8</v>
      </c>
      <c r="C28" s="74"/>
      <c r="D28" s="72">
        <f>+D26+D27</f>
        <v>41724874.399999999</v>
      </c>
      <c r="E28" s="51"/>
      <c r="F28" s="61"/>
    </row>
    <row r="29" spans="1:12" ht="24" thickTop="1" x14ac:dyDescent="0.35">
      <c r="A29" s="97"/>
      <c r="B29" s="98"/>
      <c r="C29" s="74"/>
      <c r="D29" s="74"/>
      <c r="E29" s="51"/>
      <c r="F29" s="78"/>
      <c r="I29" s="80">
        <v>7422010.9000000004</v>
      </c>
    </row>
    <row r="30" spans="1:12" ht="23.25" x14ac:dyDescent="0.35">
      <c r="A30" s="97"/>
      <c r="B30" s="101" t="s">
        <v>9</v>
      </c>
      <c r="C30" s="74"/>
      <c r="D30" s="70">
        <v>0</v>
      </c>
      <c r="E30" s="51"/>
      <c r="F30" s="54"/>
      <c r="I30" s="80">
        <v>51592.77</v>
      </c>
    </row>
    <row r="31" spans="1:12" ht="23.25" x14ac:dyDescent="0.35">
      <c r="A31" s="97"/>
      <c r="B31" s="101"/>
      <c r="C31" s="74"/>
      <c r="D31" s="74"/>
      <c r="E31" s="51"/>
      <c r="F31" s="50"/>
      <c r="I31" s="78">
        <f>+I29-I30</f>
        <v>7370418.1300000008</v>
      </c>
    </row>
    <row r="32" spans="1:12" ht="24" thickBot="1" x14ac:dyDescent="0.4">
      <c r="A32" s="97"/>
      <c r="B32" s="98" t="s">
        <v>10</v>
      </c>
      <c r="C32" s="98"/>
      <c r="D32" s="72">
        <f>+D28+D30</f>
        <v>41724874.399999999</v>
      </c>
      <c r="E32" s="51"/>
      <c r="F32" s="54"/>
    </row>
    <row r="33" spans="1:17" ht="24" thickTop="1" x14ac:dyDescent="0.35">
      <c r="A33" s="97"/>
      <c r="B33" s="98"/>
      <c r="C33" s="98"/>
      <c r="D33" s="74"/>
      <c r="E33" s="51"/>
      <c r="F33" s="50"/>
    </row>
    <row r="34" spans="1:17" ht="23.25" x14ac:dyDescent="0.35">
      <c r="A34" s="97"/>
      <c r="B34" s="98" t="s">
        <v>11</v>
      </c>
      <c r="C34" s="75"/>
      <c r="D34" s="70"/>
      <c r="E34" s="51"/>
      <c r="F34" s="50"/>
    </row>
    <row r="35" spans="1:17" ht="23.25" x14ac:dyDescent="0.35">
      <c r="A35" s="97"/>
      <c r="B35" s="101" t="s">
        <v>12</v>
      </c>
      <c r="C35" s="74"/>
      <c r="D35" s="70">
        <v>678995</v>
      </c>
      <c r="E35" s="51"/>
      <c r="F35" s="50"/>
    </row>
    <row r="36" spans="1:17" ht="23.25" x14ac:dyDescent="0.35">
      <c r="A36" s="97"/>
      <c r="B36" s="101" t="s">
        <v>13</v>
      </c>
      <c r="C36" s="74"/>
      <c r="D36" s="70">
        <v>-85542.42</v>
      </c>
      <c r="E36" s="51"/>
      <c r="F36" s="50"/>
    </row>
    <row r="37" spans="1:17" ht="23.25" x14ac:dyDescent="0.35">
      <c r="A37" s="97"/>
      <c r="B37" s="98" t="s">
        <v>14</v>
      </c>
      <c r="C37" s="98"/>
      <c r="D37" s="73">
        <f>+D35+D36</f>
        <v>593452.57999999996</v>
      </c>
      <c r="E37" s="51"/>
      <c r="F37" s="50"/>
    </row>
    <row r="38" spans="1:17" ht="14.25" customHeight="1" x14ac:dyDescent="0.35">
      <c r="A38" s="97"/>
      <c r="B38" s="86"/>
      <c r="C38" s="74"/>
      <c r="D38" s="74"/>
      <c r="E38" s="51"/>
      <c r="F38" s="50"/>
    </row>
    <row r="39" spans="1:17" ht="24" thickBot="1" x14ac:dyDescent="0.4">
      <c r="A39" s="97"/>
      <c r="B39" s="98" t="s">
        <v>15</v>
      </c>
      <c r="C39" s="74"/>
      <c r="D39" s="72">
        <f>+D32+D37</f>
        <v>42318326.979999997</v>
      </c>
      <c r="E39" s="51"/>
      <c r="F39" s="50"/>
    </row>
    <row r="40" spans="1:17" ht="24" thickTop="1" x14ac:dyDescent="0.35">
      <c r="A40" s="97"/>
      <c r="B40" s="101"/>
      <c r="C40" s="74"/>
      <c r="D40" s="74"/>
      <c r="E40" s="51"/>
      <c r="F40" s="50"/>
    </row>
    <row r="41" spans="1:17" ht="24" thickBot="1" x14ac:dyDescent="0.4">
      <c r="A41" s="97"/>
      <c r="B41" s="86" t="s">
        <v>16</v>
      </c>
      <c r="C41" s="74"/>
      <c r="D41" s="72">
        <f>+D23+D39</f>
        <v>81039794.849999994</v>
      </c>
      <c r="E41" s="57"/>
      <c r="F41" s="50"/>
    </row>
    <row r="42" spans="1:17" ht="16.5" customHeight="1" thickTop="1" x14ac:dyDescent="0.35">
      <c r="A42" s="97"/>
      <c r="B42" s="86"/>
      <c r="C42" s="74"/>
      <c r="D42" s="74"/>
      <c r="E42" s="51"/>
    </row>
    <row r="43" spans="1:17" ht="23.25" x14ac:dyDescent="0.35">
      <c r="A43" s="97"/>
      <c r="B43" s="86" t="s">
        <v>17</v>
      </c>
      <c r="C43" s="74"/>
      <c r="D43" s="74"/>
      <c r="E43" s="62"/>
    </row>
    <row r="44" spans="1:17" ht="23.25" x14ac:dyDescent="0.35">
      <c r="A44" s="97"/>
      <c r="B44" s="86" t="s">
        <v>18</v>
      </c>
      <c r="C44" s="74"/>
      <c r="D44" s="70"/>
      <c r="E44" s="51"/>
    </row>
    <row r="45" spans="1:17" ht="24" thickBot="1" x14ac:dyDescent="0.4">
      <c r="A45" s="97"/>
      <c r="B45" s="102" t="s">
        <v>19</v>
      </c>
      <c r="C45" s="75"/>
      <c r="D45" s="104">
        <v>2821795.96</v>
      </c>
      <c r="E45" s="51"/>
      <c r="O45" s="84"/>
      <c r="P45" s="84"/>
      <c r="Q45" s="84"/>
    </row>
    <row r="46" spans="1:17" ht="24.75" thickTop="1" thickBot="1" x14ac:dyDescent="0.4">
      <c r="A46" s="97"/>
      <c r="B46" s="86" t="s">
        <v>20</v>
      </c>
      <c r="C46" s="74"/>
      <c r="D46" s="72">
        <f>+D45</f>
        <v>2821795.96</v>
      </c>
      <c r="E46" s="59"/>
    </row>
    <row r="47" spans="1:17" ht="24" thickTop="1" x14ac:dyDescent="0.35">
      <c r="A47" s="97"/>
      <c r="B47" s="86"/>
      <c r="C47" s="74"/>
      <c r="D47" s="74"/>
      <c r="E47" s="51"/>
    </row>
    <row r="48" spans="1:17" ht="23.25" x14ac:dyDescent="0.35">
      <c r="A48" s="97"/>
      <c r="B48" s="86" t="s">
        <v>21</v>
      </c>
      <c r="C48" s="75"/>
      <c r="D48" s="75"/>
      <c r="E48" s="51"/>
    </row>
    <row r="49" spans="1:6" ht="23.25" x14ac:dyDescent="0.35">
      <c r="A49" s="97"/>
      <c r="B49" s="102" t="s">
        <v>22</v>
      </c>
      <c r="C49" s="74"/>
      <c r="D49" s="76">
        <v>0</v>
      </c>
      <c r="E49" s="64"/>
      <c r="F49" s="50"/>
    </row>
    <row r="50" spans="1:6" ht="23.25" x14ac:dyDescent="0.35">
      <c r="A50" s="97"/>
      <c r="B50" s="102" t="s">
        <v>23</v>
      </c>
      <c r="C50" s="74"/>
      <c r="D50" s="76">
        <v>0</v>
      </c>
      <c r="E50" s="64"/>
      <c r="F50" s="50"/>
    </row>
    <row r="51" spans="1:6" ht="23.25" x14ac:dyDescent="0.35">
      <c r="A51" s="97"/>
      <c r="B51" s="86" t="s">
        <v>24</v>
      </c>
      <c r="C51" s="68"/>
      <c r="D51" s="73">
        <f>+D49+D50</f>
        <v>0</v>
      </c>
      <c r="E51" s="64"/>
      <c r="F51" s="63"/>
    </row>
    <row r="52" spans="1:6" ht="23.25" x14ac:dyDescent="0.35">
      <c r="A52" s="97"/>
      <c r="B52" s="101" t="s">
        <v>58</v>
      </c>
      <c r="C52" s="68"/>
      <c r="D52" s="70">
        <v>143621879</v>
      </c>
      <c r="E52" s="59"/>
      <c r="F52" s="55"/>
    </row>
    <row r="53" spans="1:6" ht="23.25" x14ac:dyDescent="0.35">
      <c r="A53" s="97"/>
      <c r="B53" s="101" t="s">
        <v>59</v>
      </c>
      <c r="C53" s="68"/>
      <c r="D53" s="70">
        <v>-65403880.109999999</v>
      </c>
      <c r="E53" s="65"/>
      <c r="F53" s="63"/>
    </row>
    <row r="54" spans="1:6" ht="23.25" x14ac:dyDescent="0.35">
      <c r="A54" s="97"/>
      <c r="B54" s="101"/>
      <c r="C54" s="68"/>
      <c r="D54" s="70"/>
      <c r="E54" s="65"/>
      <c r="F54" s="50"/>
    </row>
    <row r="55" spans="1:6" ht="24" thickBot="1" x14ac:dyDescent="0.4">
      <c r="A55" s="97"/>
      <c r="B55" s="86" t="s">
        <v>43</v>
      </c>
      <c r="C55" s="103"/>
      <c r="D55" s="72">
        <f>+D52+D53</f>
        <v>78217998.890000001</v>
      </c>
      <c r="E55" s="66"/>
      <c r="F55" s="63"/>
    </row>
    <row r="56" spans="1:6" ht="24" thickTop="1" x14ac:dyDescent="0.35">
      <c r="A56" s="97"/>
      <c r="B56" s="86"/>
      <c r="C56" s="103"/>
      <c r="D56" s="77"/>
      <c r="E56" s="66"/>
      <c r="F56" s="63"/>
    </row>
    <row r="57" spans="1:6" ht="24" thickBot="1" x14ac:dyDescent="0.4">
      <c r="A57" s="97"/>
      <c r="B57" s="86" t="s">
        <v>25</v>
      </c>
      <c r="C57" s="68"/>
      <c r="D57" s="72">
        <f>+D46+D55</f>
        <v>81039794.849999994</v>
      </c>
      <c r="E57" s="50"/>
      <c r="F57" s="63"/>
    </row>
    <row r="58" spans="1:6" ht="24" thickTop="1" x14ac:dyDescent="0.35">
      <c r="A58" s="97"/>
      <c r="B58" s="86"/>
      <c r="C58" s="68" t="s">
        <v>63</v>
      </c>
      <c r="D58" s="83"/>
      <c r="E58" s="50"/>
      <c r="F58" s="63"/>
    </row>
    <row r="59" spans="1:6" ht="23.25" x14ac:dyDescent="0.35">
      <c r="A59" s="97"/>
      <c r="B59" s="86"/>
      <c r="C59" s="68"/>
      <c r="D59" s="83"/>
      <c r="E59" s="50"/>
      <c r="F59" s="63"/>
    </row>
    <row r="60" spans="1:6" ht="23.25" x14ac:dyDescent="0.35">
      <c r="A60" s="97"/>
      <c r="B60" s="86"/>
      <c r="C60" s="68"/>
      <c r="D60" s="83"/>
      <c r="E60" s="50"/>
      <c r="F60" s="63"/>
    </row>
    <row r="61" spans="1:6" ht="23.25" x14ac:dyDescent="0.35">
      <c r="A61" s="97"/>
      <c r="B61" s="86"/>
      <c r="C61" s="68"/>
      <c r="D61" s="67" t="s">
        <v>63</v>
      </c>
      <c r="E61" s="50"/>
      <c r="F61" s="50"/>
    </row>
    <row r="62" spans="1:6" ht="23.25" x14ac:dyDescent="0.35">
      <c r="A62" s="97"/>
      <c r="B62" s="86"/>
      <c r="C62" s="68"/>
      <c r="D62" s="67" t="s">
        <v>63</v>
      </c>
      <c r="E62" s="63"/>
      <c r="F62" s="50"/>
    </row>
    <row r="63" spans="1:6" ht="23.25" x14ac:dyDescent="0.35">
      <c r="A63" s="97"/>
      <c r="B63" s="86"/>
      <c r="C63" s="68"/>
      <c r="D63" s="67" t="s">
        <v>63</v>
      </c>
      <c r="E63" s="50"/>
      <c r="F63" s="50"/>
    </row>
    <row r="64" spans="1:6" ht="23.25" x14ac:dyDescent="0.35">
      <c r="A64" s="97"/>
      <c r="B64" s="86"/>
      <c r="C64" s="68"/>
      <c r="D64" s="67"/>
      <c r="E64" s="50"/>
      <c r="F64" s="50"/>
    </row>
    <row r="65" spans="1:6" ht="23.25" x14ac:dyDescent="0.35">
      <c r="A65" s="97"/>
      <c r="B65" s="69"/>
      <c r="C65" s="69"/>
      <c r="D65" s="50"/>
      <c r="E65" s="50"/>
      <c r="F65" s="50"/>
    </row>
    <row r="66" spans="1:6" ht="23.25" customHeight="1" x14ac:dyDescent="0.3">
      <c r="A66" s="96" t="s">
        <v>64</v>
      </c>
      <c r="B66" s="96"/>
      <c r="C66" s="96"/>
      <c r="D66" s="95" t="s">
        <v>47</v>
      </c>
      <c r="E66" s="95"/>
      <c r="F66" s="95"/>
    </row>
    <row r="67" spans="1:6" ht="23.25" customHeight="1" x14ac:dyDescent="0.3">
      <c r="A67" s="96" t="s">
        <v>65</v>
      </c>
      <c r="B67" s="96"/>
      <c r="C67" s="96"/>
      <c r="D67" s="95" t="s">
        <v>48</v>
      </c>
      <c r="E67" s="95"/>
      <c r="F67" s="95"/>
    </row>
    <row r="68" spans="1:6" ht="23.25" customHeight="1" x14ac:dyDescent="0.3">
      <c r="A68" s="96" t="s">
        <v>66</v>
      </c>
      <c r="B68" s="96"/>
      <c r="C68" s="96"/>
      <c r="D68" s="95" t="s">
        <v>75</v>
      </c>
      <c r="E68" s="95"/>
      <c r="F68" s="95"/>
    </row>
    <row r="69" spans="1:6" ht="23.25" x14ac:dyDescent="0.35">
      <c r="A69" s="97"/>
      <c r="B69" s="68"/>
      <c r="C69" s="69"/>
      <c r="D69" s="48"/>
      <c r="E69" s="48"/>
      <c r="F69" s="48"/>
    </row>
    <row r="70" spans="1:6" ht="20.25" x14ac:dyDescent="0.3">
      <c r="A70" s="1"/>
      <c r="B70" s="48"/>
      <c r="C70" s="50"/>
      <c r="D70" s="48"/>
      <c r="E70" s="48"/>
      <c r="F70" s="48"/>
    </row>
    <row r="71" spans="1:6" ht="20.25" x14ac:dyDescent="0.3">
      <c r="A71" s="1"/>
      <c r="B71" s="48"/>
      <c r="C71" s="50"/>
      <c r="D71" s="48"/>
      <c r="E71" s="48"/>
      <c r="F71" s="48"/>
    </row>
    <row r="72" spans="1:6" ht="20.25" x14ac:dyDescent="0.3">
      <c r="A72" s="1"/>
      <c r="B72" s="50"/>
      <c r="C72" s="50"/>
      <c r="D72" s="50"/>
      <c r="E72" s="50"/>
      <c r="F72" s="50"/>
    </row>
    <row r="73" spans="1:6" ht="20.25" x14ac:dyDescent="0.3">
      <c r="A73" s="1"/>
      <c r="B73" s="50"/>
      <c r="C73" s="50"/>
      <c r="D73" s="50"/>
      <c r="E73" s="50"/>
      <c r="F73" s="50"/>
    </row>
    <row r="74" spans="1:6" ht="22.5" x14ac:dyDescent="0.3">
      <c r="A74" s="1"/>
      <c r="B74" s="50"/>
      <c r="C74" s="68" t="s">
        <v>67</v>
      </c>
      <c r="D74" s="50"/>
      <c r="E74" s="50"/>
      <c r="F74" s="50"/>
    </row>
    <row r="75" spans="1:6" ht="22.5" x14ac:dyDescent="0.3">
      <c r="A75" s="1"/>
      <c r="B75" s="50"/>
      <c r="C75" s="68" t="s">
        <v>68</v>
      </c>
      <c r="D75" s="50"/>
      <c r="E75" s="50"/>
      <c r="F75" s="50"/>
    </row>
    <row r="76" spans="1:6" ht="22.5" x14ac:dyDescent="0.3">
      <c r="B76" s="55"/>
      <c r="C76" s="68" t="s">
        <v>69</v>
      </c>
      <c r="D76" s="55"/>
      <c r="E76" s="55"/>
      <c r="F76" s="55"/>
    </row>
    <row r="77" spans="1:6" ht="20.25" x14ac:dyDescent="0.3">
      <c r="B77" s="55"/>
      <c r="C77" s="55"/>
      <c r="D77" s="55"/>
      <c r="E77" s="55"/>
      <c r="F77" s="55"/>
    </row>
  </sheetData>
  <mergeCells count="19">
    <mergeCell ref="B20:C20"/>
    <mergeCell ref="B21:C21"/>
    <mergeCell ref="B22:C22"/>
    <mergeCell ref="D68:F68"/>
    <mergeCell ref="B9:D9"/>
    <mergeCell ref="B16:C16"/>
    <mergeCell ref="B26:C26"/>
    <mergeCell ref="D66:F66"/>
    <mergeCell ref="B10:D10"/>
    <mergeCell ref="B11:D11"/>
    <mergeCell ref="D67:F67"/>
    <mergeCell ref="A66:C66"/>
    <mergeCell ref="A67:C67"/>
    <mergeCell ref="A68:C68"/>
    <mergeCell ref="B17:C17"/>
    <mergeCell ref="B15:C15"/>
    <mergeCell ref="B14:C14"/>
    <mergeCell ref="B18:C18"/>
    <mergeCell ref="B19:C19"/>
  </mergeCells>
  <pageMargins left="0.98" right="0.97" top="0.38" bottom="0.74803149606299213" header="0.31496062992125984" footer="0.48"/>
  <pageSetup scale="4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GENERAL NOV</vt:lpstr>
      <vt:lpstr>Balance Gral. Julio-23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2023-07-12T18:18:30Z</cp:lastPrinted>
  <dcterms:created xsi:type="dcterms:W3CDTF">2015-06-05T18:17:20Z</dcterms:created>
  <dcterms:modified xsi:type="dcterms:W3CDTF">2023-08-11T14:06:42Z</dcterms:modified>
</cp:coreProperties>
</file>