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036384A3-22DA-4399-8C6C-A693A5699E3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Octubre-23" sheetId="5" r:id="rId2"/>
  </sheets>
  <definedNames>
    <definedName name="_xlnm.Print_Area" localSheetId="1">'Balance Gral. Octubre-23'!$A$2:$E$75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5" l="1"/>
  <c r="D28" i="5" l="1"/>
  <c r="D30" i="5" l="1"/>
  <c r="D61" i="5" l="1"/>
  <c r="I32" i="5"/>
  <c r="H21" i="5"/>
  <c r="D50" i="5"/>
  <c r="D55" i="5"/>
  <c r="D41" i="5"/>
  <c r="D56" i="5" l="1"/>
  <c r="D63" i="5" s="1"/>
  <c r="D33" i="5"/>
  <c r="D36" i="5" s="1"/>
  <c r="D43" i="5" s="1"/>
  <c r="D45" i="5" s="1"/>
  <c r="D58" i="2" l="1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tc={B882169A-5878-453D-857F-A1088233AD38}</author>
  </authors>
  <commentList>
    <comment ref="D19" authorId="0" shapeId="0" xr:uid="{B882169A-5878-453D-857F-A1088233AD38}">
      <text>
        <t>[Threaded comment]
Your version of Excel allows you to read this threaded comment; however, any edits to it will get removed if the file is opened in a newer version of Excel. Learn more: https://go.microsoft.com/fwlink/?linkid=870924
Comment:
    Esta disponibilidad es igual a presupuesto comprometido a presupuesto apropiado.</t>
      </text>
    </comment>
  </commentList>
</comments>
</file>

<file path=xl/sharedStrings.xml><?xml version="1.0" encoding="utf-8"?>
<sst xmlns="http://schemas.openxmlformats.org/spreadsheetml/2006/main" count="117" uniqueCount="83">
  <si>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</si>
  <si>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</si>
  <si>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</si>
  <si>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</si>
  <si>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</si>
  <si>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</si>
  <si>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</si>
  <si>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</si>
  <si>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</si>
  <si>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</si>
  <si>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</si>
  <si>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</si>
  <si>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</si>
  <si>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</si>
  <si>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</si>
  <si>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</si>
  <si>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</si>
  <si>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</si>
  <si>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</si>
  <si>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</si>
  <si>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</si>
  <si>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</si>
  <si>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</si>
  <si>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</si>
  <si>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</si>
  <si>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</si>
  <si>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</si>
  <si>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</si>
  <si>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</si>
  <si>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</si>
  <si>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</si>
  <si>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</si>
  <si>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</si>
  <si>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</si>
  <si>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</si>
  <si>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</si>
  <si>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</si>
  <si>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</si>
  <si>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</si>
  <si>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</si>
  <si>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</si>
  <si>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</si>
  <si>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</si>
  <si>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</si>
  <si>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</si>
  <si>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</si>
  <si>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</si>
  <si>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</si>
  <si>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</si>
  <si>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</si>
  <si>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</si>
  <si>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</si>
  <si>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</si>
  <si>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</si>
  <si>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</si>
  <si>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</si>
  <si>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</si>
  <si>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</si>
  <si>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</si>
  <si>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</si>
  <si>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</si>
  <si>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</si>
  <si>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</si>
  <si>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</si>
  <si>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</si>
  <si>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</si>
  <si>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</si>
  <si>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</si>
  <si>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</si>
  <si>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</si>
  <si>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</si>
  <si>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Analista Financiera</t>
  </si>
  <si>
    <t>EXISTENCIA TICKET DE COMBUSTIBLES</t>
  </si>
  <si>
    <t>EXISTENCIA GASOIL PLANTA ELECTRICA</t>
  </si>
  <si>
    <t>EXISTENCIA UNIFORMES INSTITUCIONALES</t>
  </si>
  <si>
    <t>EXISTENCIA TICKET DE LAVADO</t>
  </si>
  <si>
    <t xml:space="preserve">                                        Enc. Depto. Admvo. y Financiero</t>
  </si>
  <si>
    <t xml:space="preserve">                                    Pablo M. Grimaldi Hernández</t>
  </si>
  <si>
    <t xml:space="preserve">                               Autorizado por</t>
  </si>
  <si>
    <t xml:space="preserve">         AL 31 DE OCTUBRE  DE 2023</t>
  </si>
  <si>
    <t>TOTAL PASIVOS CORRIENTES Y NO CORRIENTES</t>
  </si>
  <si>
    <t>APROPIACION PRESUPUESTARIA DISPONIBLE</t>
  </si>
  <si>
    <r>
      <t>MENOS:</t>
    </r>
    <r>
      <rPr>
        <sz val="22"/>
        <color rgb="FF000000"/>
        <rFont val="Times New Roman"/>
        <family val="1"/>
      </rPr>
      <t xml:space="preserve">  DEPRECIACIÓN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</si>
</sst>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Times New Roman"/>
      <family val="1"/>
    </font>
    <font>
      <sz val="22"/>
      <color rgb="FF000000"/>
      <name val="Times New Roman"/>
      <family val="1"/>
    </font>
    <font>
      <sz val="22"/>
      <color theme="1"/>
      <name val="Calibri"/>
      <family val="2"/>
      <scheme val="minor"/>
    </font>
    <font>
      <b/>
      <sz val="22"/>
      <name val="Times New Roman"/>
      <family val="1"/>
    </font>
    <font>
      <sz val="22"/>
      <name val="Times New Roman"/>
      <family val="1"/>
    </font>
    <font>
      <sz val="22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22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3"/>
      <color rgb="FF000000"/>
      <name val="Times New Roman"/>
      <family val="1"/>
    </font>
    <font>
      <sz val="23"/>
      <color rgb="FF000000"/>
      <name val="Calibri"/>
      <family val="2"/>
      <scheme val="minor"/>
    </font>
    <font>
      <sz val="23"/>
      <color rgb="FF000000"/>
      <name val="Times New Roman"/>
      <family val="1"/>
    </font>
    <font>
      <sz val="2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0" applyNumberFormat="1"/>
    <xf numFmtId="4" fontId="17" fillId="0" borderId="0" xfId="0" applyNumberFormat="1" applyFont="1"/>
    <xf numFmtId="43" fontId="0" fillId="0" borderId="0" xfId="1" applyFont="1"/>
    <xf numFmtId="0" fontId="0" fillId="2" borderId="0" xfId="0" applyFill="1"/>
    <xf numFmtId="0" fontId="0" fillId="0" borderId="0" xfId="0" applyAlignment="1">
      <alignment vertical="justify" wrapText="1"/>
    </xf>
    <xf numFmtId="0" fontId="17" fillId="0" borderId="0" xfId="0" applyFont="1"/>
    <xf numFmtId="0" fontId="18" fillId="0" borderId="0" xfId="0" applyFont="1"/>
    <xf numFmtId="43" fontId="18" fillId="2" borderId="0" xfId="0" applyNumberFormat="1" applyFont="1" applyFill="1"/>
    <xf numFmtId="0" fontId="18" fillId="2" borderId="0" xfId="0" applyFont="1" applyFill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3" fontId="24" fillId="0" borderId="0" xfId="1" applyFont="1" applyAlignment="1">
      <alignment horizontal="center"/>
    </xf>
    <xf numFmtId="43" fontId="25" fillId="0" borderId="0" xfId="0" applyNumberFormat="1" applyFont="1"/>
    <xf numFmtId="0" fontId="24" fillId="0" borderId="0" xfId="0" applyFont="1" applyAlignment="1">
      <alignment horizontal="left"/>
    </xf>
    <xf numFmtId="43" fontId="21" fillId="0" borderId="0" xfId="0" applyNumberFormat="1" applyFont="1"/>
    <xf numFmtId="43" fontId="24" fillId="0" borderId="0" xfId="1" applyFont="1" applyAlignment="1">
      <alignment horizontal="left"/>
    </xf>
    <xf numFmtId="43" fontId="20" fillId="0" borderId="0" xfId="1" applyFont="1"/>
    <xf numFmtId="43" fontId="26" fillId="0" borderId="0" xfId="0" applyNumberFormat="1" applyFont="1"/>
    <xf numFmtId="0" fontId="24" fillId="0" borderId="0" xfId="0" applyFont="1" applyAlignment="1">
      <alignment horizontal="center"/>
    </xf>
    <xf numFmtId="4" fontId="20" fillId="0" borderId="1" xfId="0" applyNumberFormat="1" applyFont="1" applyBorder="1" applyAlignment="1">
      <alignment horizontal="right"/>
    </xf>
    <xf numFmtId="4" fontId="20" fillId="0" borderId="0" xfId="0" applyNumberFormat="1" applyFont="1"/>
    <xf numFmtId="43" fontId="23" fillId="0" borderId="0" xfId="1" applyFont="1" applyAlignment="1">
      <alignment horizontal="center"/>
    </xf>
    <xf numFmtId="43" fontId="21" fillId="0" borderId="0" xfId="1" applyFont="1"/>
    <xf numFmtId="43" fontId="22" fillId="0" borderId="0" xfId="0" applyNumberFormat="1" applyFont="1"/>
    <xf numFmtId="4" fontId="20" fillId="0" borderId="0" xfId="0" applyNumberFormat="1" applyFont="1" applyAlignment="1">
      <alignment horizontal="right"/>
    </xf>
    <xf numFmtId="43" fontId="20" fillId="0" borderId="0" xfId="0" applyNumberFormat="1" applyFont="1"/>
    <xf numFmtId="4" fontId="24" fillId="0" borderId="1" xfId="0" applyNumberFormat="1" applyFont="1" applyBorder="1" applyAlignment="1">
      <alignment horizontal="right"/>
    </xf>
    <xf numFmtId="0" fontId="27" fillId="0" borderId="0" xfId="0" applyFont="1"/>
    <xf numFmtId="43" fontId="24" fillId="0" borderId="0" xfId="1" applyFont="1" applyAlignment="1">
      <alignment horizontal="right"/>
    </xf>
    <xf numFmtId="0" fontId="20" fillId="0" borderId="0" xfId="0" applyFont="1" applyAlignment="1">
      <alignment horizontal="center" vertical="center"/>
    </xf>
    <xf numFmtId="4" fontId="21" fillId="0" borderId="0" xfId="0" applyNumberFormat="1" applyFont="1"/>
    <xf numFmtId="4" fontId="28" fillId="0" borderId="0" xfId="0" applyNumberFormat="1" applyFont="1"/>
    <xf numFmtId="43" fontId="21" fillId="0" borderId="0" xfId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right"/>
    </xf>
    <xf numFmtId="0" fontId="28" fillId="0" borderId="0" xfId="0" applyFont="1"/>
    <xf numFmtId="0" fontId="30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3937001</xdr:colOff>
      <xdr:row>2</xdr:row>
      <xdr:rowOff>174625</xdr:rowOff>
    </xdr:from>
    <xdr:to>
      <xdr:col>2</xdr:col>
      <xdr:colOff>6905625</xdr:colOff>
      <xdr:row>12</xdr:row>
      <xdr:rowOff>161926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0376" y="555625"/>
          <a:ext cx="2968624" cy="1892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lania Quezada" id="{56E096DB-745D-4A63-841E-EF9C86179E14}" userId="S::i.quezada@riego.gob.do::21ab5fe2-08f1-4589-b0fb-83ccaafd4b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9" dT="2023-11-13T20:06:07.35" personId="{56E096DB-745D-4A63-841E-EF9C86179E14}" id="{B882169A-5878-453D-857F-A1088233AD38}">
    <text>Esta disponibilidad es igual a presupuesto comprometido a presupuesto apropiado.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98" t="s">
        <v>0</v>
      </c>
      <c r="C7" s="98"/>
      <c r="D7" s="98"/>
      <c r="E7" s="1"/>
      <c r="F7" s="1"/>
      <c r="G7" s="1"/>
      <c r="H7" s="1"/>
      <c r="I7" s="1"/>
      <c r="J7" s="1"/>
    </row>
    <row r="8" spans="1:10" ht="15.75" x14ac:dyDescent="0.25">
      <c r="A8" s="1"/>
      <c r="B8" s="99" t="s">
        <v>55</v>
      </c>
      <c r="C8" s="99"/>
      <c r="D8" s="99"/>
      <c r="E8" s="1"/>
      <c r="F8" s="1"/>
      <c r="G8" s="1"/>
      <c r="H8" s="1"/>
      <c r="I8" s="1"/>
      <c r="J8" s="1"/>
    </row>
    <row r="9" spans="1:10" x14ac:dyDescent="0.25">
      <c r="A9" s="1"/>
      <c r="B9" s="100" t="s">
        <v>1</v>
      </c>
      <c r="C9" s="100"/>
      <c r="D9" s="100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1" t="s">
        <v>39</v>
      </c>
      <c r="C13" s="101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2" t="s">
        <v>7</v>
      </c>
      <c r="C19" s="102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3" t="s">
        <v>47</v>
      </c>
      <c r="E64" s="103"/>
      <c r="F64" s="103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6" t="s">
        <v>48</v>
      </c>
      <c r="E65" s="96"/>
      <c r="F65" s="96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97" t="s">
        <v>53</v>
      </c>
      <c r="E66" s="97"/>
      <c r="F66" s="97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dimension ref="A8:Q77"/>
  <sheetViews>
    <sheetView showGridLines="0" tabSelected="1" view="pageBreakPreview" zoomScale="60" zoomScaleNormal="100" workbookViewId="0">
      <selection activeCell="B24" sqref="B24:C24"/>
    </sheetView>
  </sheetViews>
  <sheetFormatPr defaultColWidth="11.42578125" defaultRowHeight="15" x14ac:dyDescent="0.25"/>
  <cols>
    <col min="1" max="1" width="10" customWidth="1"/>
    <col min="2" max="2" width="14" customWidth="1"/>
    <col min="3" max="3" width="131.42578125" customWidth="1"/>
    <col min="4" max="4" width="35.5703125" customWidth="1"/>
    <col min="5" max="5" width="20.140625" customWidth="1"/>
    <col min="6" max="6" width="8" customWidth="1"/>
    <col min="7" max="7" width="20.2851562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8" spans="1:6" x14ac:dyDescent="0.25">
      <c r="A8" s="1"/>
      <c r="B8" s="1"/>
      <c r="E8" s="1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A11" s="1"/>
      <c r="B11" s="1"/>
      <c r="C11" s="1"/>
      <c r="D11" s="1"/>
      <c r="E11" s="1"/>
    </row>
    <row r="12" spans="1:6" x14ac:dyDescent="0.25">
      <c r="A12" s="1"/>
      <c r="B12" s="1"/>
      <c r="C12" s="1"/>
      <c r="D12" s="1"/>
      <c r="E12" s="1"/>
    </row>
    <row r="13" spans="1:6" x14ac:dyDescent="0.25">
      <c r="A13" s="1"/>
      <c r="B13" s="1"/>
      <c r="C13" s="1"/>
      <c r="D13" s="1"/>
      <c r="E13" s="1"/>
    </row>
    <row r="14" spans="1:6" ht="28.5" x14ac:dyDescent="0.45">
      <c r="A14" s="57"/>
      <c r="B14" s="107" t="s">
        <v>61</v>
      </c>
      <c r="C14" s="107"/>
      <c r="D14" s="107"/>
      <c r="E14" s="57"/>
      <c r="F14" s="57"/>
    </row>
    <row r="15" spans="1:6" ht="28.5" x14ac:dyDescent="0.45">
      <c r="A15" s="57"/>
      <c r="B15" s="107" t="s">
        <v>79</v>
      </c>
      <c r="C15" s="107"/>
      <c r="D15" s="107"/>
      <c r="E15" s="57"/>
      <c r="F15" s="57"/>
    </row>
    <row r="16" spans="1:6" ht="28.5" x14ac:dyDescent="0.45">
      <c r="A16" s="57"/>
      <c r="B16" s="107" t="s">
        <v>60</v>
      </c>
      <c r="C16" s="107"/>
      <c r="D16" s="107"/>
      <c r="E16" s="59"/>
      <c r="F16" s="59"/>
    </row>
    <row r="17" spans="1:13" ht="28.5" x14ac:dyDescent="0.45">
      <c r="A17" s="57"/>
      <c r="B17" s="60" t="s">
        <v>2</v>
      </c>
      <c r="C17" s="60"/>
      <c r="D17" s="61"/>
      <c r="E17" s="59"/>
      <c r="F17" s="62"/>
      <c r="H17" s="47"/>
    </row>
    <row r="18" spans="1:13" ht="28.5" x14ac:dyDescent="0.45">
      <c r="A18" s="57"/>
      <c r="B18" s="61" t="s">
        <v>3</v>
      </c>
      <c r="C18" s="63"/>
      <c r="D18" s="63"/>
      <c r="E18" s="59"/>
      <c r="F18" s="62"/>
      <c r="H18" s="47" t="s">
        <v>62</v>
      </c>
    </row>
    <row r="19" spans="1:13" ht="28.5" x14ac:dyDescent="0.45">
      <c r="A19" s="57"/>
      <c r="B19" s="109" t="s">
        <v>81</v>
      </c>
      <c r="C19" s="109"/>
      <c r="D19" s="65">
        <v>3975959.34</v>
      </c>
      <c r="E19" s="66"/>
      <c r="F19" s="62"/>
      <c r="H19" s="47">
        <v>2259231.2599999998</v>
      </c>
      <c r="I19" t="s">
        <v>66</v>
      </c>
    </row>
    <row r="20" spans="1:13" ht="28.5" x14ac:dyDescent="0.45">
      <c r="A20" s="57"/>
      <c r="B20" s="104" t="s">
        <v>38</v>
      </c>
      <c r="C20" s="104"/>
      <c r="D20" s="65">
        <v>511</v>
      </c>
      <c r="E20" s="68"/>
      <c r="F20" s="62"/>
      <c r="H20" s="49">
        <v>1098403.95</v>
      </c>
      <c r="I20" t="s">
        <v>67</v>
      </c>
    </row>
    <row r="21" spans="1:13" ht="28.5" x14ac:dyDescent="0.45">
      <c r="A21" s="57"/>
      <c r="B21" s="104" t="s">
        <v>39</v>
      </c>
      <c r="C21" s="104"/>
      <c r="D21" s="69">
        <v>6592.15</v>
      </c>
      <c r="E21" s="61"/>
      <c r="F21" s="62"/>
      <c r="H21" s="47">
        <f>+H19-H20</f>
        <v>1160827.3099999998</v>
      </c>
      <c r="I21" t="s">
        <v>68</v>
      </c>
    </row>
    <row r="22" spans="1:13" ht="28.5" x14ac:dyDescent="0.45">
      <c r="A22" s="57"/>
      <c r="B22" s="104" t="s">
        <v>4</v>
      </c>
      <c r="C22" s="104"/>
      <c r="D22" s="65">
        <v>168075.63</v>
      </c>
      <c r="E22" s="70"/>
      <c r="F22" s="62"/>
      <c r="H22" s="55">
        <v>1371732.73</v>
      </c>
      <c r="I22" s="56" t="s">
        <v>69</v>
      </c>
      <c r="J22" s="56"/>
      <c r="K22" s="56"/>
      <c r="L22" s="56"/>
      <c r="M22" s="54"/>
    </row>
    <row r="23" spans="1:13" ht="28.5" x14ac:dyDescent="0.45">
      <c r="A23" s="57"/>
      <c r="B23" s="104" t="s">
        <v>57</v>
      </c>
      <c r="C23" s="104"/>
      <c r="D23" s="69">
        <v>1065354.96</v>
      </c>
      <c r="E23" s="71"/>
      <c r="F23" s="62"/>
      <c r="H23" s="51"/>
      <c r="I23" s="51" t="s">
        <v>70</v>
      </c>
      <c r="J23" s="51"/>
      <c r="K23" s="51"/>
      <c r="L23" s="51"/>
    </row>
    <row r="24" spans="1:13" ht="28.5" x14ac:dyDescent="0.45">
      <c r="A24" s="57"/>
      <c r="B24" s="104" t="s">
        <v>72</v>
      </c>
      <c r="C24" s="104"/>
      <c r="D24" s="69">
        <v>662250</v>
      </c>
      <c r="E24" s="71"/>
      <c r="F24" s="62"/>
      <c r="H24" s="51"/>
      <c r="I24" s="51"/>
      <c r="J24" s="51"/>
      <c r="K24" s="51"/>
      <c r="L24" s="51"/>
    </row>
    <row r="25" spans="1:13" ht="28.5" x14ac:dyDescent="0.45">
      <c r="A25" s="57"/>
      <c r="B25" s="104" t="s">
        <v>73</v>
      </c>
      <c r="C25" s="104"/>
      <c r="D25" s="69">
        <v>33165</v>
      </c>
      <c r="E25" s="71"/>
      <c r="F25" s="62"/>
      <c r="H25" s="51"/>
      <c r="I25" s="51"/>
      <c r="J25" s="51"/>
      <c r="K25" s="51"/>
      <c r="L25" s="51"/>
    </row>
    <row r="26" spans="1:13" ht="28.5" x14ac:dyDescent="0.45">
      <c r="A26" s="57"/>
      <c r="B26" s="104" t="s">
        <v>74</v>
      </c>
      <c r="C26" s="104"/>
      <c r="D26" s="69">
        <v>53179.65</v>
      </c>
      <c r="E26" s="71"/>
      <c r="F26" s="62"/>
      <c r="H26" s="51"/>
      <c r="I26" s="51"/>
      <c r="J26" s="51"/>
      <c r="K26" s="51"/>
      <c r="L26" s="51"/>
    </row>
    <row r="27" spans="1:13" ht="28.5" x14ac:dyDescent="0.45">
      <c r="A27" s="57"/>
      <c r="B27" s="104" t="s">
        <v>75</v>
      </c>
      <c r="C27" s="104"/>
      <c r="D27" s="69">
        <v>13600</v>
      </c>
      <c r="E27" s="71"/>
      <c r="F27" s="62"/>
      <c r="H27" s="51"/>
      <c r="I27" s="51"/>
      <c r="J27" s="51"/>
      <c r="K27" s="51"/>
      <c r="L27" s="51"/>
    </row>
    <row r="28" spans="1:13" ht="29.25" thickBot="1" x14ac:dyDescent="0.5">
      <c r="A28" s="57"/>
      <c r="B28" s="61" t="s">
        <v>5</v>
      </c>
      <c r="C28" s="72"/>
      <c r="D28" s="73">
        <f>SUM(D19:D27)</f>
        <v>5978687.7300000004</v>
      </c>
      <c r="E28" s="70"/>
      <c r="F28" s="62"/>
    </row>
    <row r="29" spans="1:13" ht="15" customHeight="1" thickTop="1" x14ac:dyDescent="0.45">
      <c r="A29" s="57"/>
      <c r="B29" s="61"/>
      <c r="C29" s="72"/>
      <c r="D29" s="59"/>
      <c r="E29" s="61"/>
      <c r="F29" s="62"/>
    </row>
    <row r="30" spans="1:13" ht="28.5" x14ac:dyDescent="0.45">
      <c r="A30" s="57"/>
      <c r="B30" s="61" t="s">
        <v>6</v>
      </c>
      <c r="C30" s="72"/>
      <c r="D30" s="69">
        <f>+D31</f>
        <v>52337118.229999997</v>
      </c>
      <c r="E30" s="74"/>
      <c r="F30" s="62"/>
      <c r="I30" s="50">
        <v>52005336.880000003</v>
      </c>
    </row>
    <row r="31" spans="1:13" ht="28.5" x14ac:dyDescent="0.45">
      <c r="A31" s="57"/>
      <c r="B31" s="108" t="s">
        <v>7</v>
      </c>
      <c r="C31" s="108"/>
      <c r="D31" s="69">
        <v>52337118.229999997</v>
      </c>
      <c r="E31" s="74"/>
      <c r="F31" s="62"/>
      <c r="I31" s="50">
        <v>678995</v>
      </c>
    </row>
    <row r="32" spans="1:13" ht="28.5" x14ac:dyDescent="0.45">
      <c r="A32" s="57"/>
      <c r="B32" s="60" t="s">
        <v>82</v>
      </c>
      <c r="C32" s="72"/>
      <c r="D32" s="75">
        <v>-11559879.83</v>
      </c>
      <c r="E32" s="61"/>
      <c r="F32" s="76"/>
      <c r="I32" s="48">
        <f>+I30-I31</f>
        <v>51326341.880000003</v>
      </c>
    </row>
    <row r="33" spans="1:9" ht="29.25" thickBot="1" x14ac:dyDescent="0.5">
      <c r="A33" s="57"/>
      <c r="B33" s="61" t="s">
        <v>8</v>
      </c>
      <c r="C33" s="72"/>
      <c r="D33" s="73">
        <f>+D31+D32</f>
        <v>40777238.399999999</v>
      </c>
      <c r="E33" s="61"/>
      <c r="F33" s="76"/>
    </row>
    <row r="34" spans="1:9" ht="9" customHeight="1" thickTop="1" x14ac:dyDescent="0.45">
      <c r="A34" s="57"/>
      <c r="B34" s="61"/>
      <c r="C34" s="72"/>
      <c r="D34" s="72"/>
      <c r="E34" s="61"/>
      <c r="F34" s="77"/>
      <c r="I34" s="50">
        <v>7422010.9000000004</v>
      </c>
    </row>
    <row r="35" spans="1:9" ht="36" customHeight="1" x14ac:dyDescent="0.45">
      <c r="A35" s="57"/>
      <c r="B35" s="64" t="s">
        <v>9</v>
      </c>
      <c r="C35" s="72"/>
      <c r="D35" s="65">
        <v>0</v>
      </c>
      <c r="E35" s="61"/>
      <c r="F35" s="62"/>
      <c r="I35" s="50">
        <v>51592.77</v>
      </c>
    </row>
    <row r="36" spans="1:9" ht="27" customHeight="1" thickBot="1" x14ac:dyDescent="0.5">
      <c r="A36" s="57"/>
      <c r="B36" s="61" t="s">
        <v>10</v>
      </c>
      <c r="C36" s="61"/>
      <c r="D36" s="73">
        <f>+D33+D35</f>
        <v>40777238.399999999</v>
      </c>
      <c r="E36" s="61"/>
      <c r="F36" s="62"/>
    </row>
    <row r="37" spans="1:9" ht="21.75" customHeight="1" thickTop="1" x14ac:dyDescent="0.45">
      <c r="A37" s="57"/>
      <c r="B37" s="61"/>
      <c r="C37" s="61"/>
      <c r="D37" s="72"/>
      <c r="E37" s="61"/>
      <c r="F37" s="62"/>
    </row>
    <row r="38" spans="1:9" ht="28.5" x14ac:dyDescent="0.45">
      <c r="A38" s="57"/>
      <c r="B38" s="61" t="s">
        <v>11</v>
      </c>
      <c r="C38" s="63"/>
      <c r="D38" s="65"/>
      <c r="E38" s="61"/>
      <c r="F38" s="62"/>
    </row>
    <row r="39" spans="1:9" ht="28.5" x14ac:dyDescent="0.45">
      <c r="A39" s="57"/>
      <c r="B39" s="64" t="s">
        <v>12</v>
      </c>
      <c r="C39" s="72"/>
      <c r="D39" s="65">
        <v>975110</v>
      </c>
      <c r="E39" s="61"/>
      <c r="F39" s="62"/>
    </row>
    <row r="40" spans="1:9" ht="28.5" x14ac:dyDescent="0.45">
      <c r="A40" s="57"/>
      <c r="B40" s="64" t="s">
        <v>13</v>
      </c>
      <c r="C40" s="72"/>
      <c r="D40" s="65">
        <v>-127916.45</v>
      </c>
      <c r="E40" s="61"/>
      <c r="F40" s="62"/>
    </row>
    <row r="41" spans="1:9" ht="28.5" x14ac:dyDescent="0.45">
      <c r="A41" s="57"/>
      <c r="B41" s="61" t="s">
        <v>14</v>
      </c>
      <c r="C41" s="61"/>
      <c r="D41" s="75">
        <f>+D39+D40</f>
        <v>847193.55</v>
      </c>
      <c r="E41" s="61"/>
      <c r="F41" s="62"/>
    </row>
    <row r="42" spans="1:9" ht="12" customHeight="1" x14ac:dyDescent="0.45">
      <c r="A42" s="57"/>
      <c r="B42" s="60"/>
      <c r="C42" s="72"/>
      <c r="D42" s="72"/>
      <c r="E42" s="61"/>
      <c r="F42" s="62"/>
    </row>
    <row r="43" spans="1:9" ht="29.25" thickBot="1" x14ac:dyDescent="0.5">
      <c r="A43" s="57"/>
      <c r="B43" s="61" t="s">
        <v>15</v>
      </c>
      <c r="C43" s="72"/>
      <c r="D43" s="73">
        <f>+D36+D41</f>
        <v>41624431.949999996</v>
      </c>
      <c r="E43" s="61"/>
      <c r="F43" s="62"/>
    </row>
    <row r="44" spans="1:9" ht="12.75" customHeight="1" thickTop="1" x14ac:dyDescent="0.45">
      <c r="A44" s="57"/>
      <c r="B44" s="64"/>
      <c r="C44" s="72"/>
      <c r="D44" s="72"/>
      <c r="E44" s="61"/>
      <c r="F44" s="62"/>
    </row>
    <row r="45" spans="1:9" ht="29.25" thickBot="1" x14ac:dyDescent="0.5">
      <c r="A45" s="57"/>
      <c r="B45" s="60" t="s">
        <v>16</v>
      </c>
      <c r="C45" s="72"/>
      <c r="D45" s="73">
        <f>+D28+D43</f>
        <v>47603119.679999992</v>
      </c>
      <c r="E45" s="70"/>
      <c r="F45" s="62"/>
    </row>
    <row r="46" spans="1:9" ht="8.25" customHeight="1" thickTop="1" x14ac:dyDescent="0.45">
      <c r="A46" s="57"/>
      <c r="B46" s="60"/>
      <c r="C46" s="72"/>
      <c r="D46" s="78"/>
      <c r="E46" s="70"/>
      <c r="F46" s="62"/>
    </row>
    <row r="47" spans="1:9" ht="28.5" x14ac:dyDescent="0.45">
      <c r="A47" s="57"/>
      <c r="B47" s="60" t="s">
        <v>17</v>
      </c>
      <c r="C47" s="72"/>
      <c r="D47" s="72"/>
      <c r="E47" s="79"/>
      <c r="F47" s="62"/>
    </row>
    <row r="48" spans="1:9" ht="28.5" x14ac:dyDescent="0.45">
      <c r="A48" s="57"/>
      <c r="B48" s="60" t="s">
        <v>18</v>
      </c>
      <c r="C48" s="72"/>
      <c r="D48" s="65"/>
      <c r="E48" s="61"/>
      <c r="F48" s="62"/>
    </row>
    <row r="49" spans="1:17" ht="29.25" thickBot="1" x14ac:dyDescent="0.5">
      <c r="A49" s="57"/>
      <c r="B49" s="67" t="s">
        <v>19</v>
      </c>
      <c r="C49" s="63"/>
      <c r="D49" s="80">
        <v>1019005.12</v>
      </c>
      <c r="E49" s="61"/>
      <c r="F49" s="81" t="s">
        <v>62</v>
      </c>
      <c r="G49" s="53"/>
      <c r="O49" s="52"/>
      <c r="P49" s="52"/>
      <c r="Q49" s="52"/>
    </row>
    <row r="50" spans="1:17" ht="30" thickTop="1" thickBot="1" x14ac:dyDescent="0.5">
      <c r="A50" s="57"/>
      <c r="B50" s="60" t="s">
        <v>20</v>
      </c>
      <c r="C50" s="72"/>
      <c r="D50" s="73">
        <f>+D49</f>
        <v>1019005.12</v>
      </c>
      <c r="E50" s="74"/>
      <c r="F50" s="62"/>
    </row>
    <row r="51" spans="1:17" ht="3" customHeight="1" thickTop="1" x14ac:dyDescent="0.45">
      <c r="A51" s="57"/>
      <c r="B51" s="60"/>
      <c r="C51" s="72"/>
      <c r="D51" s="72"/>
      <c r="E51" s="61"/>
      <c r="F51" s="62"/>
    </row>
    <row r="52" spans="1:17" ht="28.5" x14ac:dyDescent="0.45">
      <c r="A52" s="57"/>
      <c r="B52" s="60" t="s">
        <v>21</v>
      </c>
      <c r="C52" s="63"/>
      <c r="D52" s="63"/>
      <c r="E52" s="61"/>
      <c r="F52" s="62"/>
    </row>
    <row r="53" spans="1:17" ht="28.5" x14ac:dyDescent="0.45">
      <c r="A53" s="57"/>
      <c r="B53" s="67" t="s">
        <v>22</v>
      </c>
      <c r="C53" s="72"/>
      <c r="D53" s="82">
        <v>0</v>
      </c>
      <c r="E53" s="83"/>
      <c r="F53" s="59"/>
    </row>
    <row r="54" spans="1:17" ht="28.5" x14ac:dyDescent="0.45">
      <c r="A54" s="57"/>
      <c r="B54" s="67" t="s">
        <v>23</v>
      </c>
      <c r="C54" s="72"/>
      <c r="D54" s="82">
        <v>0</v>
      </c>
      <c r="E54" s="83"/>
      <c r="F54" s="59"/>
    </row>
    <row r="55" spans="1:17" ht="28.5" x14ac:dyDescent="0.45">
      <c r="A55" s="57"/>
      <c r="B55" s="60" t="s">
        <v>24</v>
      </c>
      <c r="C55" s="58"/>
      <c r="D55" s="75">
        <f>+D53+D54</f>
        <v>0</v>
      </c>
      <c r="E55" s="83"/>
      <c r="F55" s="84"/>
    </row>
    <row r="56" spans="1:17" ht="28.5" x14ac:dyDescent="0.45">
      <c r="A56" s="57"/>
      <c r="B56" s="60" t="s">
        <v>80</v>
      </c>
      <c r="C56" s="72"/>
      <c r="D56" s="75">
        <f>+D50+D55</f>
        <v>1019005.12</v>
      </c>
      <c r="E56" s="83"/>
      <c r="F56" s="84"/>
    </row>
    <row r="57" spans="1:17" ht="17.25" customHeight="1" x14ac:dyDescent="0.45">
      <c r="A57" s="57"/>
      <c r="B57" s="60"/>
      <c r="C57" s="72"/>
      <c r="D57" s="75"/>
      <c r="E57" s="83"/>
      <c r="F57" s="84"/>
    </row>
    <row r="58" spans="1:17" ht="28.5" x14ac:dyDescent="0.45">
      <c r="A58" s="57"/>
      <c r="B58" s="60" t="s">
        <v>58</v>
      </c>
      <c r="C58" s="58"/>
      <c r="D58" s="65">
        <v>143621879</v>
      </c>
      <c r="E58" s="74"/>
      <c r="F58" s="85"/>
    </row>
    <row r="59" spans="1:17" ht="28.5" x14ac:dyDescent="0.45">
      <c r="A59" s="57"/>
      <c r="B59" s="64" t="s">
        <v>59</v>
      </c>
      <c r="C59" s="58"/>
      <c r="D59" s="65">
        <v>-97037764.439999998</v>
      </c>
      <c r="E59" s="86" t="s">
        <v>62</v>
      </c>
      <c r="F59" s="84"/>
    </row>
    <row r="60" spans="1:17" ht="19.5" customHeight="1" x14ac:dyDescent="0.45">
      <c r="A60" s="57"/>
      <c r="B60" s="64"/>
      <c r="C60" s="87"/>
      <c r="D60" s="65"/>
      <c r="E60" s="88"/>
      <c r="F60" s="59"/>
    </row>
    <row r="61" spans="1:17" ht="29.25" thickBot="1" x14ac:dyDescent="0.5">
      <c r="A61" s="57"/>
      <c r="B61" s="60" t="s">
        <v>43</v>
      </c>
      <c r="C61" s="62"/>
      <c r="D61" s="73">
        <f>+D58+D59</f>
        <v>46584114.560000002</v>
      </c>
      <c r="E61" s="89"/>
      <c r="F61" s="84"/>
    </row>
    <row r="62" spans="1:17" ht="15" customHeight="1" thickTop="1" x14ac:dyDescent="0.45">
      <c r="A62" s="57"/>
      <c r="B62" s="60"/>
      <c r="C62" s="87"/>
      <c r="D62" s="78"/>
      <c r="E62" s="89"/>
      <c r="F62" s="84"/>
    </row>
    <row r="63" spans="1:17" ht="29.25" thickBot="1" x14ac:dyDescent="0.5">
      <c r="A63" s="57"/>
      <c r="B63" s="60" t="s">
        <v>25</v>
      </c>
      <c r="C63" s="58"/>
      <c r="D63" s="73">
        <f>+D56+D61</f>
        <v>47603119.68</v>
      </c>
      <c r="E63" s="59"/>
      <c r="F63" s="84"/>
    </row>
    <row r="64" spans="1:17" ht="29.25" thickTop="1" x14ac:dyDescent="0.45">
      <c r="A64" s="57"/>
      <c r="B64" s="60"/>
      <c r="C64" s="58" t="s">
        <v>62</v>
      </c>
      <c r="D64" s="90">
        <f>+F53</f>
        <v>0</v>
      </c>
      <c r="E64" s="59"/>
      <c r="F64" s="84"/>
    </row>
    <row r="65" spans="1:6" ht="39.75" customHeight="1" x14ac:dyDescent="0.45">
      <c r="A65" s="57"/>
      <c r="B65" s="60"/>
      <c r="C65" s="58"/>
      <c r="D65" s="90"/>
      <c r="E65" s="59"/>
      <c r="F65" s="84"/>
    </row>
    <row r="66" spans="1:6" ht="28.5" x14ac:dyDescent="0.45">
      <c r="A66" s="57"/>
      <c r="B66" s="60"/>
      <c r="C66" s="58"/>
      <c r="D66" s="78"/>
      <c r="E66" s="59"/>
      <c r="F66" s="59"/>
    </row>
    <row r="67" spans="1:6" ht="30" x14ac:dyDescent="0.45">
      <c r="A67" s="57"/>
      <c r="B67" s="59"/>
      <c r="C67" s="59"/>
      <c r="D67" s="94"/>
      <c r="E67" s="94"/>
      <c r="F67" s="94"/>
    </row>
    <row r="68" spans="1:6" ht="23.25" customHeight="1" x14ac:dyDescent="0.4">
      <c r="A68" s="106" t="s">
        <v>63</v>
      </c>
      <c r="B68" s="106"/>
      <c r="C68" s="106"/>
      <c r="D68" s="105" t="s">
        <v>47</v>
      </c>
      <c r="E68" s="105"/>
      <c r="F68" s="105"/>
    </row>
    <row r="69" spans="1:6" ht="23.25" customHeight="1" x14ac:dyDescent="0.4">
      <c r="A69" s="106" t="s">
        <v>64</v>
      </c>
      <c r="B69" s="106"/>
      <c r="C69" s="106"/>
      <c r="D69" s="105" t="s">
        <v>48</v>
      </c>
      <c r="E69" s="105"/>
      <c r="F69" s="105"/>
    </row>
    <row r="70" spans="1:6" ht="23.25" customHeight="1" x14ac:dyDescent="0.4">
      <c r="A70" s="106" t="s">
        <v>65</v>
      </c>
      <c r="B70" s="106"/>
      <c r="C70" s="106"/>
      <c r="D70" s="105" t="s">
        <v>71</v>
      </c>
      <c r="E70" s="105"/>
      <c r="F70" s="105"/>
    </row>
    <row r="71" spans="1:6" ht="30" x14ac:dyDescent="0.45">
      <c r="A71" s="92"/>
      <c r="B71" s="93"/>
      <c r="C71" s="94"/>
      <c r="D71" s="93"/>
      <c r="E71" s="93"/>
      <c r="F71" s="93"/>
    </row>
    <row r="72" spans="1:6" ht="28.5" x14ac:dyDescent="0.45">
      <c r="A72" s="57"/>
      <c r="B72" s="59"/>
      <c r="C72" s="59"/>
      <c r="D72" s="59"/>
      <c r="E72" s="59"/>
      <c r="F72" s="59"/>
    </row>
    <row r="73" spans="1:6" ht="30" x14ac:dyDescent="0.45">
      <c r="A73" s="57"/>
      <c r="B73" s="59"/>
      <c r="C73" s="93" t="s">
        <v>78</v>
      </c>
      <c r="D73" s="59"/>
      <c r="E73" s="59"/>
      <c r="F73" s="59"/>
    </row>
    <row r="74" spans="1:6" ht="30" x14ac:dyDescent="0.45">
      <c r="A74" s="57"/>
      <c r="B74" s="59"/>
      <c r="C74" s="93" t="s">
        <v>77</v>
      </c>
      <c r="D74" s="59"/>
      <c r="E74" s="59"/>
      <c r="F74" s="59"/>
    </row>
    <row r="75" spans="1:6" ht="30" x14ac:dyDescent="0.45">
      <c r="A75" s="62"/>
      <c r="B75" s="91"/>
      <c r="C75" s="93" t="s">
        <v>76</v>
      </c>
      <c r="D75" s="91"/>
      <c r="E75" s="91"/>
      <c r="F75" s="91"/>
    </row>
    <row r="76" spans="1:6" ht="30" x14ac:dyDescent="0.45">
      <c r="A76" s="62"/>
      <c r="B76" s="91"/>
      <c r="C76" s="95"/>
      <c r="D76" s="91"/>
      <c r="E76" s="91"/>
      <c r="F76" s="91"/>
    </row>
    <row r="77" spans="1:6" ht="28.5" x14ac:dyDescent="0.45">
      <c r="A77" s="62"/>
      <c r="B77" s="62"/>
      <c r="C77" s="62"/>
      <c r="D77" s="62"/>
      <c r="E77" s="62"/>
      <c r="F77" s="62"/>
    </row>
  </sheetData>
  <mergeCells count="19">
    <mergeCell ref="B14:D14"/>
    <mergeCell ref="B21:C21"/>
    <mergeCell ref="B31:C31"/>
    <mergeCell ref="D68:F68"/>
    <mergeCell ref="B15:D15"/>
    <mergeCell ref="B16:D16"/>
    <mergeCell ref="A68:C68"/>
    <mergeCell ref="B22:C22"/>
    <mergeCell ref="B20:C20"/>
    <mergeCell ref="B19:C19"/>
    <mergeCell ref="B23:C23"/>
    <mergeCell ref="B24:C24"/>
    <mergeCell ref="B25:C25"/>
    <mergeCell ref="B26:C26"/>
    <mergeCell ref="B27:C27"/>
    <mergeCell ref="D70:F70"/>
    <mergeCell ref="D69:F69"/>
    <mergeCell ref="A69:C69"/>
    <mergeCell ref="A70:C70"/>
  </mergeCells>
  <pageMargins left="0.82" right="0.54" top="0.31" bottom="0.47" header="0.24" footer="0.48"/>
  <pageSetup scale="4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NOV</vt:lpstr>
      <vt:lpstr>Balance Gral. Octubre-23</vt:lpstr>
      <vt:lpstr>'Balance Gral. Octubre-23'!Print_Area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2023-11-13T20:14:24Z</cp:lastPrinted>
  <dcterms:created xsi:type="dcterms:W3CDTF">2015-06-05T18:17:20Z</dcterms:created>
  <dcterms:modified xsi:type="dcterms:W3CDTF">2023-11-14T15:27:15Z</dcterms:modified>
</cp:coreProperties>
</file>