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730" windowHeight="11760"/>
  </bookViews>
  <sheets>
    <sheet name="Ejecución Presupuestaria 2022" sheetId="3" r:id="rId1"/>
    <sheet name="BASE DE DATOS" sheetId="4" state="hidden" r:id="rId2"/>
  </sheets>
  <externalReferences>
    <externalReference r:id="rId3"/>
  </externalReferences>
  <definedNames>
    <definedName name="_xlnm._FilterDatabase" localSheetId="1" hidden="1">'BASE DE DATOS'!#REF!</definedName>
    <definedName name="Base_datos">'BASE DE DATOS'!$A$5:$A$548</definedName>
  </definedNames>
  <calcPr calcId="162913"/>
</workbook>
</file>

<file path=xl/calcChain.xml><?xml version="1.0" encoding="utf-8"?>
<calcChain xmlns="http://schemas.openxmlformats.org/spreadsheetml/2006/main">
  <c r="P57" i="3" l="1"/>
  <c r="Q65" i="3"/>
  <c r="Q63" i="3"/>
  <c r="Q62" i="3"/>
  <c r="Q61" i="3"/>
  <c r="Q60" i="3"/>
  <c r="Q59" i="3"/>
  <c r="Q56" i="3"/>
  <c r="Q55" i="3"/>
  <c r="Q54" i="3"/>
  <c r="Q52" i="3"/>
  <c r="Q51" i="3"/>
  <c r="Q49" i="3"/>
  <c r="Q47" i="3"/>
  <c r="Q46" i="3"/>
  <c r="Q45" i="3"/>
  <c r="Q44" i="3"/>
  <c r="Q43" i="3"/>
  <c r="Q42" i="3"/>
  <c r="Q41" i="3"/>
  <c r="Q39" i="3"/>
  <c r="Q38" i="3"/>
  <c r="Q37" i="3"/>
  <c r="Q36" i="3"/>
  <c r="Q35" i="3"/>
  <c r="Q34" i="3"/>
  <c r="Q33" i="3"/>
  <c r="Q32" i="3"/>
  <c r="Q30" i="3"/>
  <c r="Q29" i="3"/>
  <c r="Q28" i="3"/>
  <c r="Q27" i="3"/>
  <c r="Q26" i="3"/>
  <c r="Q25" i="3"/>
  <c r="Q24" i="3"/>
  <c r="Q23" i="3"/>
  <c r="Q22" i="3"/>
  <c r="Q20" i="3"/>
  <c r="Q19" i="3"/>
  <c r="Q18" i="3"/>
  <c r="Q17" i="3"/>
  <c r="Q16" i="3"/>
  <c r="O58" i="3"/>
  <c r="O57" i="3" s="1"/>
  <c r="M64" i="3"/>
  <c r="L64" i="3"/>
  <c r="K64" i="3"/>
  <c r="J64" i="3"/>
  <c r="I64" i="3"/>
  <c r="H64" i="3"/>
  <c r="G64" i="3"/>
  <c r="F64" i="3"/>
  <c r="E64" i="3"/>
  <c r="Q53" i="3" l="1"/>
  <c r="Q58" i="3"/>
  <c r="Q64" i="3"/>
  <c r="Q40" i="3"/>
  <c r="I58" i="3"/>
  <c r="I57" i="3" s="1"/>
  <c r="J58" i="3"/>
  <c r="J57" i="3" s="1"/>
  <c r="K58" i="3"/>
  <c r="K57" i="3" s="1"/>
  <c r="L58" i="3"/>
  <c r="L57" i="3" s="1"/>
  <c r="M58" i="3"/>
  <c r="M57" i="3" s="1"/>
  <c r="N58" i="3"/>
  <c r="N57" i="3" s="1"/>
  <c r="F58" i="3"/>
  <c r="F57" i="3" s="1"/>
  <c r="G58" i="3"/>
  <c r="G57" i="3" s="1"/>
  <c r="H58" i="3"/>
  <c r="H57" i="3" s="1"/>
  <c r="E58" i="3"/>
  <c r="E57" i="3" s="1"/>
  <c r="F50" i="3"/>
  <c r="G50" i="3"/>
  <c r="H50" i="3"/>
  <c r="I50" i="3"/>
  <c r="J50" i="3"/>
  <c r="K50" i="3"/>
  <c r="L50" i="3"/>
  <c r="M50" i="3"/>
  <c r="N50" i="3"/>
  <c r="O50" i="3"/>
  <c r="P50" i="3"/>
  <c r="E50" i="3"/>
  <c r="H48" i="3"/>
  <c r="I48" i="3"/>
  <c r="J48" i="3"/>
  <c r="K48" i="3"/>
  <c r="L48" i="3"/>
  <c r="M48" i="3"/>
  <c r="N48" i="3"/>
  <c r="O48" i="3"/>
  <c r="P48" i="3"/>
  <c r="H40" i="3"/>
  <c r="I40" i="3"/>
  <c r="J40" i="3"/>
  <c r="K40" i="3"/>
  <c r="L40" i="3"/>
  <c r="M40" i="3"/>
  <c r="N40" i="3"/>
  <c r="O40" i="3"/>
  <c r="P40" i="3"/>
  <c r="H31" i="3"/>
  <c r="I31" i="3"/>
  <c r="J31" i="3"/>
  <c r="K31" i="3"/>
  <c r="L31" i="3"/>
  <c r="M31" i="3"/>
  <c r="N31" i="3"/>
  <c r="O31" i="3"/>
  <c r="P31" i="3"/>
  <c r="H21" i="3"/>
  <c r="I21" i="3"/>
  <c r="J21" i="3"/>
  <c r="K21" i="3"/>
  <c r="L21" i="3"/>
  <c r="M21" i="3"/>
  <c r="N21" i="3"/>
  <c r="O21" i="3"/>
  <c r="P21" i="3"/>
  <c r="I15" i="3"/>
  <c r="J15" i="3"/>
  <c r="K15" i="3"/>
  <c r="L15" i="3"/>
  <c r="M15" i="3"/>
  <c r="N15" i="3"/>
  <c r="O15" i="3"/>
  <c r="P15" i="3"/>
  <c r="H15" i="3"/>
  <c r="Q57" i="3" l="1"/>
  <c r="N14" i="3"/>
  <c r="N66" i="3" s="1"/>
  <c r="J14" i="3"/>
  <c r="J66" i="3" s="1"/>
  <c r="P14" i="3"/>
  <c r="P66" i="3" s="1"/>
  <c r="L14" i="3"/>
  <c r="L66" i="3" s="1"/>
  <c r="Q50" i="3"/>
  <c r="Q48" i="3" s="1"/>
  <c r="H14" i="3"/>
  <c r="H66" i="3" s="1"/>
  <c r="O14" i="3"/>
  <c r="O66" i="3" s="1"/>
  <c r="M14" i="3"/>
  <c r="M66" i="3" s="1"/>
  <c r="K14" i="3"/>
  <c r="K66" i="3" s="1"/>
  <c r="I14" i="3"/>
  <c r="I66" i="3" s="1"/>
  <c r="D49" i="3"/>
  <c r="G48" i="3" l="1"/>
  <c r="G40" i="3"/>
  <c r="G31" i="3"/>
  <c r="G21" i="3"/>
  <c r="G15" i="3"/>
  <c r="G14" i="3" l="1"/>
  <c r="G66" i="3" s="1"/>
  <c r="Q31" i="3"/>
  <c r="Q21" i="3"/>
  <c r="Q15" i="3"/>
  <c r="F48" i="3"/>
  <c r="E48" i="3"/>
  <c r="F40" i="3"/>
  <c r="E40" i="3"/>
  <c r="F31" i="3"/>
  <c r="E31" i="3"/>
  <c r="F21" i="3"/>
  <c r="E21" i="3"/>
  <c r="F15" i="3"/>
  <c r="E15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Q14" i="3" l="1"/>
  <c r="Q66" i="3" s="1"/>
  <c r="F14" i="3"/>
  <c r="F66" i="3" s="1"/>
  <c r="E14" i="3"/>
  <c r="E66" i="3" s="1"/>
</calcChain>
</file>

<file path=xl/sharedStrings.xml><?xml version="1.0" encoding="utf-8"?>
<sst xmlns="http://schemas.openxmlformats.org/spreadsheetml/2006/main" count="1172" uniqueCount="1005">
  <si>
    <t>Detalle</t>
  </si>
  <si>
    <t>GASTOS</t>
  </si>
  <si>
    <t>ARCHIVO DE CUENTAS PRESUPUESTARIAS DE GASTOS</t>
  </si>
  <si>
    <t>CÓDIGO</t>
  </si>
  <si>
    <t>DETALLE</t>
  </si>
  <si>
    <t>REMUNERACIONES</t>
  </si>
  <si>
    <t>2.1.1.1</t>
  </si>
  <si>
    <t>Remuneraciones al personal fijo</t>
  </si>
  <si>
    <t>2.1.1.1.01</t>
  </si>
  <si>
    <t>Sueldos fijos</t>
  </si>
  <si>
    <t>2.1.1.1.02</t>
  </si>
  <si>
    <t>Sueldos a médicos</t>
  </si>
  <si>
    <t>2.1.1.1.03</t>
  </si>
  <si>
    <t>Ascensos a militares</t>
  </si>
  <si>
    <t>2.1.1.1.04</t>
  </si>
  <si>
    <t>Nuevas plazas maestros</t>
  </si>
  <si>
    <t>2.1.1.1.05</t>
  </si>
  <si>
    <t>Incentivos y escalafón</t>
  </si>
  <si>
    <t>2.1.1.1.06</t>
  </si>
  <si>
    <t>Nuevas plazas a médicos</t>
  </si>
  <si>
    <t>2.1.1.1.07</t>
  </si>
  <si>
    <t>Sueldo fijo por rango</t>
  </si>
  <si>
    <t>2.1.1.1.08</t>
  </si>
  <si>
    <t>Sueldos fijos a docentes</t>
  </si>
  <si>
    <t>2.1.1.1.09</t>
  </si>
  <si>
    <t>Sueldos fijos a docentes en labor administrativa</t>
  </si>
  <si>
    <t>2.1.1.1.10</t>
  </si>
  <si>
    <t>Sueldos fijos a personal docente en proceso de habilitación</t>
  </si>
  <si>
    <t>2.1.1.1.11</t>
  </si>
  <si>
    <t>Sueldos fijos a docentes bajo acuerdo de cogestión</t>
  </si>
  <si>
    <t>2.1.1.1.12</t>
  </si>
  <si>
    <t>Sueldo fijo por cargo a personal militar y policial</t>
  </si>
  <si>
    <t>2.1.1.1.13</t>
  </si>
  <si>
    <t>Nuevo ingreso de militares y policías</t>
  </si>
  <si>
    <t>2.1.1.2</t>
  </si>
  <si>
    <t>REMUNERACIONES Y CONTRIBUCIONES</t>
  </si>
  <si>
    <t>2.1.1</t>
  </si>
  <si>
    <t>2.1.1.2.01</t>
  </si>
  <si>
    <t>Personal igualado</t>
  </si>
  <si>
    <t>2.1.1.2.02</t>
  </si>
  <si>
    <t>Sueldos de personal nominal</t>
  </si>
  <si>
    <t>2.1.1.2.03</t>
  </si>
  <si>
    <t>Suplencias</t>
  </si>
  <si>
    <t>2.1.1.2.04</t>
  </si>
  <si>
    <t>Servicios especiales</t>
  </si>
  <si>
    <t>2.1.1.2.05</t>
  </si>
  <si>
    <t>Personal en período probatorio</t>
  </si>
  <si>
    <t>2.1.1.2.06</t>
  </si>
  <si>
    <t>Jornales</t>
  </si>
  <si>
    <t>2.1.1.2.08</t>
  </si>
  <si>
    <t>Personal de carácter temporal</t>
  </si>
  <si>
    <t>2.1.1.2.09</t>
  </si>
  <si>
    <t>Personal de carácter eventual</t>
  </si>
  <si>
    <t>2.1.1.2.10</t>
  </si>
  <si>
    <t>Personal temporal en cargos de carrera</t>
  </si>
  <si>
    <t>2.1.1.2.11</t>
  </si>
  <si>
    <t>Sueldo temporal a personal fijo en cargos de carrera</t>
  </si>
  <si>
    <t>2.1.1.3</t>
  </si>
  <si>
    <t>Sueldos al personal fijo en trámite de pensiones</t>
  </si>
  <si>
    <t>2.1.1.3.01</t>
  </si>
  <si>
    <t>2.1.1.4</t>
  </si>
  <si>
    <t>Sueldo anual no.13</t>
  </si>
  <si>
    <t>2.1.1.4.01</t>
  </si>
  <si>
    <t>Sueldo Anual No. 13</t>
  </si>
  <si>
    <t>2.1.1.5</t>
  </si>
  <si>
    <t>Prestaciones económicas</t>
  </si>
  <si>
    <t>2.1.1.5.01</t>
  </si>
  <si>
    <t>2.1.1.5.02</t>
  </si>
  <si>
    <t>Pago de porcentaje por desvinculación de cargo</t>
  </si>
  <si>
    <t>2.1.1.5.03</t>
  </si>
  <si>
    <t>Prestación laboral por desvinculación</t>
  </si>
  <si>
    <t>2.1.1.5.04</t>
  </si>
  <si>
    <t>Proporción de vacaciones no disfrutadas</t>
  </si>
  <si>
    <t>2.1.1.6</t>
  </si>
  <si>
    <t>Vacaciones</t>
  </si>
  <si>
    <t>2.1.1.6.01</t>
  </si>
  <si>
    <t>2.1.2</t>
  </si>
  <si>
    <t>SOBRESUELDOS</t>
  </si>
  <si>
    <t>2.1.2.1</t>
  </si>
  <si>
    <t>Primas por antigüedad</t>
  </si>
  <si>
    <t>2.1.2.1.01</t>
  </si>
  <si>
    <t>2.1.2.2</t>
  </si>
  <si>
    <t>Compensación</t>
  </si>
  <si>
    <t>2.1.2.2.01</t>
  </si>
  <si>
    <t>Compensación por gastos de alimentación</t>
  </si>
  <si>
    <t>2.1.2.2.03</t>
  </si>
  <si>
    <t>Pago de horas extraordinarias</t>
  </si>
  <si>
    <t>2.1.2.2.04</t>
  </si>
  <si>
    <t>Prima de transporte</t>
  </si>
  <si>
    <t>2.1.2.2.05</t>
  </si>
  <si>
    <t>Compensación servicios de seguridad</t>
  </si>
  <si>
    <t>2.1.2.2.06</t>
  </si>
  <si>
    <t>Incentivo por Rendimiento Individual</t>
  </si>
  <si>
    <t>2.1.2.2.07</t>
  </si>
  <si>
    <t>Compensación por distancia</t>
  </si>
  <si>
    <t>2.1.2.2.08</t>
  </si>
  <si>
    <t>Compensaciones especiales</t>
  </si>
  <si>
    <t>2.1.2.2.09</t>
  </si>
  <si>
    <t>Bono por desempeño a servidores de carrera</t>
  </si>
  <si>
    <t>2.1.2.2.10</t>
  </si>
  <si>
    <t>Compensación por cumplimiento de indicadores</t>
  </si>
  <si>
    <t>2.1.2.2.11</t>
  </si>
  <si>
    <t>Compensación servicio diplomático de militar en el exterior</t>
  </si>
  <si>
    <t>2.1.2.2.12</t>
  </si>
  <si>
    <t>Compensación por cargo al personal policial y militar</t>
  </si>
  <si>
    <t>2.1.2.2.13</t>
  </si>
  <si>
    <t>Incentivo por riesgo laboral al personal militar y policial</t>
  </si>
  <si>
    <t>2.1.2.2.14</t>
  </si>
  <si>
    <t>Compensación especial al personal militar y policial</t>
  </si>
  <si>
    <t>2.1.2.2.15</t>
  </si>
  <si>
    <t>Compensación extraordinaria anual</t>
  </si>
  <si>
    <t>2.1.2.2.16</t>
  </si>
  <si>
    <t>Incentivo por labor humanitaria</t>
  </si>
  <si>
    <t>2.1.2.2.17</t>
  </si>
  <si>
    <t>Compensación por misión diplomática</t>
  </si>
  <si>
    <t>2.1.2.3</t>
  </si>
  <si>
    <t>Especialismos</t>
  </si>
  <si>
    <t>2.1.3</t>
  </si>
  <si>
    <t>DIETAS Y GASTOS DE REPRESENTACIÓN</t>
  </si>
  <si>
    <t>2.1.3.1</t>
  </si>
  <si>
    <t>Dietas</t>
  </si>
  <si>
    <t>2.1.3.1.01</t>
  </si>
  <si>
    <t>Dietas en el país</t>
  </si>
  <si>
    <t>2.1.3.1.02</t>
  </si>
  <si>
    <t>Dietas en el exterior</t>
  </si>
  <si>
    <t>2.1.3.2</t>
  </si>
  <si>
    <t>Gastos de representación</t>
  </si>
  <si>
    <t>2.1.3.2.01</t>
  </si>
  <si>
    <t>Gastos de representación en el país</t>
  </si>
  <si>
    <t>2.1.3.2.02</t>
  </si>
  <si>
    <t>Gastos de representación en el exterior</t>
  </si>
  <si>
    <t>2.1.4</t>
  </si>
  <si>
    <t>GRATIFICACIONES Y BONIFICACIONES</t>
  </si>
  <si>
    <t>2.1.4.1</t>
  </si>
  <si>
    <t>Bonificaciones</t>
  </si>
  <si>
    <t>2.1.4.1.01</t>
  </si>
  <si>
    <t>2.1.4.2</t>
  </si>
  <si>
    <t>Otras Gratificaciones y Bonificaciones</t>
  </si>
  <si>
    <t>2.1.4.2.01</t>
  </si>
  <si>
    <t>Bono escolar</t>
  </si>
  <si>
    <t>2.1.4.2.02</t>
  </si>
  <si>
    <t>Gratificaciones por pasantías</t>
  </si>
  <si>
    <t>2.1.4.2.03</t>
  </si>
  <si>
    <t>Gratificaciones por aniversario de institución</t>
  </si>
  <si>
    <t>2.1.4.2.04</t>
  </si>
  <si>
    <t>Otras gratificaciones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</si>
  <si>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</si>
  <si>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</si>
  <si>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</si>
  <si>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</si>
  <si>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</si>
  <si>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</si>
  <si>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</si>
  <si>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</si>
  <si>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</si>
  <si>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</si>
  <si>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</si>
  <si>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2.1.5.4</t>
  </si>
  <si>
    <t>Contribuciones al plan de retiro complementario</t>
  </si>
  <si>
    <t>2.1.5.4.01</t>
  </si>
  <si>
    <t>2.1.5.4.02</t>
  </si>
  <si>
    <t>Contribuciones al plan de retiro complementario legislativo</t>
  </si>
  <si>
    <t>CONTRATACIÓN DE SERVICIOS</t>
  </si>
  <si>
    <t>2.2.1</t>
  </si>
  <si>
    <t>SERVICIOS BÁSICOS</t>
  </si>
  <si>
    <t>2.2.1.1</t>
  </si>
  <si>
    <t>Radiocomunicación</t>
  </si>
  <si>
    <t>2.2.1.1.01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</si>
  <si>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</si>
  <si>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</si>
  <si>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</si>
  <si>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</si>
  <si>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</si>
  <si>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</si>
  <si>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</si>
  <si>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</si>
  <si>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</si>
  <si>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</si>
  <si>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</si>
  <si>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</si>
  <si>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</si>
  <si>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</si>
  <si>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</si>
  <si>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</si>
  <si>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2.2.1.6.02</t>
  </si>
  <si>
    <t>Electricidad no cortable</t>
  </si>
  <si>
    <t>2.2.1.6.03</t>
  </si>
  <si>
    <t>Energía eléctrica para comercialización</t>
  </si>
  <si>
    <t>2.2.1.7</t>
  </si>
  <si>
    <t>Agua</t>
  </si>
  <si>
    <t>2.2.1.7.01</t>
  </si>
  <si>
    <t>2.2.1.8</t>
  </si>
  <si>
    <t>Recolección de residuos sólidos</t>
  </si>
  <si>
    <t>2.2.1.8.01</t>
  </si>
  <si>
    <t>2.2.2</t>
  </si>
  <si>
    <t>PUBLICIDAD, IMPRESIÓN Y ENCUADERNACIÓN</t>
  </si>
  <si>
    <t>2.2.2.1</t>
  </si>
  <si>
    <t>Publicidad y propaganda</t>
  </si>
  <si>
    <t>2.2.2.1.01</t>
  </si>
  <si>
    <t>2.2.2.2</t>
  </si>
  <si>
    <t>Impresión, encuadernación y rotulación</t>
  </si>
  <si>
    <t>2.2.2.2.01</t>
  </si>
  <si>
    <t>2.2.3</t>
  </si>
  <si>
    <t>VIÁTICOS</t>
  </si>
  <si>
    <t>2.2.3.1</t>
  </si>
  <si>
    <t>Viáticos dentro del país</t>
  </si>
  <si>
    <t>2.2.3.1.01</t>
  </si>
  <si>
    <t>2.2.3.2</t>
  </si>
  <si>
    <t>Viáticos fuera del país</t>
  </si>
  <si>
    <t>2.2.3.2.01</t>
  </si>
  <si>
    <t>2.2.3.2.02</t>
  </si>
  <si>
    <t>Viáticos a personas con labor diplomática y consular</t>
  </si>
  <si>
    <t>2.2.3.3</t>
  </si>
  <si>
    <t>Otros viáticos</t>
  </si>
  <si>
    <t>2.2.3.3.01</t>
  </si>
  <si>
    <t>2.2.4</t>
  </si>
  <si>
    <t>TRANSPORTE Y ALMACENAJE</t>
  </si>
  <si>
    <t>2.2.4.1</t>
  </si>
  <si>
    <t>Pasajes y gastos de transporte</t>
  </si>
  <si>
    <t>2.2.4.1.01</t>
  </si>
  <si>
    <t>2.2.4.2</t>
  </si>
  <si>
    <t>Fletes</t>
  </si>
  <si>
    <t>2.2.4.2.01</t>
  </si>
  <si>
    <t>2.2.4.3</t>
  </si>
  <si>
    <t>Almacenaje</t>
  </si>
  <si>
    <t>2.2.4.3.01</t>
  </si>
  <si>
    <t>2.2.4.3.02</t>
  </si>
  <si>
    <t>Servicios de manejo y embalaje</t>
  </si>
  <si>
    <t>2.2.4.4</t>
  </si>
  <si>
    <t>Peaje</t>
  </si>
  <si>
    <t>2.2.4.4.01</t>
  </si>
  <si>
    <t>2.2.5</t>
  </si>
  <si>
    <t>ALQUILERES Y RENTAS</t>
  </si>
  <si>
    <t>2.2.5.1</t>
  </si>
  <si>
    <t>Alquileres y rentas de edificaciones y locales</t>
  </si>
  <si>
    <t>2.2.5.1.01</t>
  </si>
  <si>
    <t>2.2.5.2</t>
  </si>
  <si>
    <t>Alquileres de máquinas y equipos de producción</t>
  </si>
  <si>
    <t>2.2.5.2.01</t>
  </si>
  <si>
    <t>Alquileres de Máquinas y equipos de producción</t>
  </si>
  <si>
    <t>2.2.5.2.02</t>
  </si>
  <si>
    <t>Alquileres de equipos eléctricos</t>
  </si>
  <si>
    <t>2.2.5.3</t>
  </si>
  <si>
    <t>Alquileres de equipos</t>
  </si>
  <si>
    <t>2.2.5.3.01</t>
  </si>
  <si>
    <t>Alquiler de equipo educacional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</si>
  <si>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</si>
  <si>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</si>
  <si>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</si>
  <si>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</si>
  <si>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</si>
  <si>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</si>
  <si>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2.2.5.3.05</t>
  </si>
  <si>
    <t>Alquiler de equipos médicos, sanitarios y de laboratorios</t>
  </si>
  <si>
    <t>2.2.5.4</t>
  </si>
  <si>
    <t>Alquileres de equipos de transporte, tracción y elevación</t>
  </si>
  <si>
    <t>2.2.5.4.01</t>
  </si>
  <si>
    <t>2.2.5.5</t>
  </si>
  <si>
    <t>Alquiler de tierras</t>
  </si>
  <si>
    <t>2.2.5.5.01</t>
  </si>
  <si>
    <t>2.2.5.6</t>
  </si>
  <si>
    <t>Alquileres de terrenos</t>
  </si>
  <si>
    <t>2.2.5.6.01</t>
  </si>
  <si>
    <t>2.2.5.7</t>
  </si>
  <si>
    <t>Alquileres de equipos de construcción y movimiento de tierras</t>
  </si>
  <si>
    <t>2.2.5.7.01</t>
  </si>
  <si>
    <t>2.2.5.8</t>
  </si>
  <si>
    <t>Otros alquileres</t>
  </si>
  <si>
    <t>2.2.5.8.01</t>
  </si>
  <si>
    <t>2.2.5.9</t>
  </si>
  <si>
    <t>Derechos de Uso</t>
  </si>
  <si>
    <t>2.2.5.9.01</t>
  </si>
  <si>
    <t>Licencias Informáticas</t>
  </si>
  <si>
    <t>2.2.6</t>
  </si>
  <si>
    <t>SEGUROS</t>
  </si>
  <si>
    <t>2.2.6.1</t>
  </si>
  <si>
    <t>Seguro de bienes inmuebles</t>
  </si>
  <si>
    <t>2.2.6.1.01</t>
  </si>
  <si>
    <t>Seguro de bienes inmuebles e infraestructura</t>
  </si>
  <si>
    <t>2.2.6.2</t>
  </si>
  <si>
    <t>Seguro de bienes muebles</t>
  </si>
  <si>
    <t>2.2.6.2.01</t>
  </si>
  <si>
    <t>2.2.6.3</t>
  </si>
  <si>
    <t>Seguros de personas</t>
  </si>
  <si>
    <t>2.2.6.3.01</t>
  </si>
  <si>
    <t>2.2.6.4</t>
  </si>
  <si>
    <t>Seguros de la producción agrícola</t>
  </si>
  <si>
    <t>2.2.6.4.01</t>
  </si>
  <si>
    <t>2.2.6.5</t>
  </si>
  <si>
    <t>Seguro sobre infraestructura</t>
  </si>
  <si>
    <t>2.2.6.5.01</t>
  </si>
  <si>
    <t>2.2.6.6</t>
  </si>
  <si>
    <t>Seguro sobre bienes de dominio público</t>
  </si>
  <si>
    <t>2.2.6.6.01</t>
  </si>
  <si>
    <t>2.2.6.7</t>
  </si>
  <si>
    <t>Seguro sobre bienes históricos y culturales</t>
  </si>
  <si>
    <t>2.2.6.7.01</t>
  </si>
  <si>
    <t>2.2.6.8</t>
  </si>
  <si>
    <t>Seguro sobre inventarios de bienes de consumo</t>
  </si>
  <si>
    <t>2.2.6.8.01</t>
  </si>
  <si>
    <t>2.2.6.9</t>
  </si>
  <si>
    <t>Otros seguros</t>
  </si>
  <si>
    <t>2.2.6.9.01</t>
  </si>
  <si>
    <t>2.2.7</t>
  </si>
  <si>
    <t>SERVICIOS DE CONSERVACIÓN, REPARACIONES MENORES E INSTALACIONES T EMPORALES</t>
  </si>
  <si>
    <t>2.2.7.1</t>
  </si>
  <si>
    <t>Contratación de mantenimiento y reparaciones menores</t>
  </si>
  <si>
    <t>2.2.7.1.01</t>
  </si>
  <si>
    <t>Mantenimiento y reparaciones menores en edificaciones</t>
  </si>
  <si>
    <t>2.2.7.1.02</t>
  </si>
  <si>
    <t>Servicios especiales de mantenimiento y reparación</t>
  </si>
  <si>
    <t>2.2.7.1.03</t>
  </si>
  <si>
    <t>Limpieza y desmalezamiento de tierras y terrenos</t>
  </si>
  <si>
    <t>2.2.7.1.04</t>
  </si>
  <si>
    <t>Mantenimiento y reparación de obras de ingeniería civilo infraestructura</t>
  </si>
  <si>
    <t>2.2.7.1.05</t>
  </si>
  <si>
    <t>Mantenimiento y reparación en obras de dominio público</t>
  </si>
  <si>
    <t>2.2.7.1.06</t>
  </si>
  <si>
    <t>Mantenimiento y reparación de instalaciones eléctricas</t>
  </si>
  <si>
    <t>2.2.7.1.07</t>
  </si>
  <si>
    <t>Mantenimiento, reparación, servicios de pintura y sus derivados</t>
  </si>
  <si>
    <t>2.2.7.1.99</t>
  </si>
  <si>
    <t>Otros mantenimientos, reparaciones y sus derivados, no identificados precedentemente.</t>
  </si>
  <si>
    <t>2.2.7.2</t>
  </si>
  <si>
    <t>Mantenimiento y reparación de maquinarias y equipos</t>
  </si>
  <si>
    <t>2.2.7.2.01</t>
  </si>
  <si>
    <t>Mantenimiento y reparación de muebles y equipos de oficina</t>
  </si>
  <si>
    <t>2.2.7.2.02</t>
  </si>
  <si>
    <t>Mantenimiento y reparación de equipos de tecnología e información</t>
  </si>
  <si>
    <t>2.2.7.2.03</t>
  </si>
  <si>
    <t>Mantenimiento y reparación de equipos educacionales y recreación</t>
  </si>
  <si>
    <t>2.2.7.2.04</t>
  </si>
  <si>
    <t>Mantenimiento y reparación de equipos médicos, sanitarios y delaboratorio</t>
  </si>
  <si>
    <t>2.2.7.2.05</t>
  </si>
  <si>
    <t>Mantenimiento y reparación de equipo de comunicación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</si>
  <si>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</si>
  <si>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</si>
  <si>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</si>
  <si>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</si>
  <si>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</si>
  <si>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 de maquinarias y equipos</t>
  </si>
  <si>
    <t>2.2.7.2.99</t>
  </si>
  <si>
    <t>Otros servicios de mantenimiento y reparación de maquinaria y equipos, no identificados en los conceptos anteriores.</t>
  </si>
  <si>
    <t>2.2.7.3</t>
  </si>
  <si>
    <t>Instalaciones temporales</t>
  </si>
  <si>
    <t>2.2.7.3.01</t>
  </si>
  <si>
    <t>2.2.8</t>
  </si>
  <si>
    <t>SERVICIOS NO INCLUIDOS EN CONCEPTOS ANTERIORES</t>
  </si>
  <si>
    <t>2.2.8.1</t>
  </si>
  <si>
    <t>Gastos y representación judiciales</t>
  </si>
  <si>
    <t>2.2.8.1.01</t>
  </si>
  <si>
    <t>Gastos judiciales</t>
  </si>
  <si>
    <t>2.2.8.2</t>
  </si>
  <si>
    <t>Comisiones y gastos</t>
  </si>
  <si>
    <t>2.2.8.2.01</t>
  </si>
  <si>
    <t>2.2.8.2.02</t>
  </si>
  <si>
    <t>Gastos por cancelación de certificados de inversión</t>
  </si>
  <si>
    <t>2.2.8.3</t>
  </si>
  <si>
    <t>Servicios sanitarios médicos y veterinarios</t>
  </si>
  <si>
    <t>2.2.8.3.01</t>
  </si>
  <si>
    <t>2.2.8.4</t>
  </si>
  <si>
    <t>Servicios funerarios y gastos conexos</t>
  </si>
  <si>
    <t>2.2.8.4.01</t>
  </si>
  <si>
    <t>2.2.8.5</t>
  </si>
  <si>
    <t>Fumigación, lavandería, limpieza e higiene</t>
  </si>
  <si>
    <t>2.2.8.5.01</t>
  </si>
  <si>
    <t>Fumigación</t>
  </si>
  <si>
    <t>2.2.8.5.02</t>
  </si>
  <si>
    <t>Lavandería</t>
  </si>
  <si>
    <t>2.2.8.5.03</t>
  </si>
  <si>
    <t>Limpieza e higiene</t>
  </si>
  <si>
    <t>2.2.8.6</t>
  </si>
  <si>
    <t>Servicio de organización de eventos, festividades y actividades de entretenimiento</t>
  </si>
  <si>
    <t>2.2.8.6.01</t>
  </si>
  <si>
    <t>Eventos generales</t>
  </si>
  <si>
    <t>2.2.8.6.02</t>
  </si>
  <si>
    <t>Festividades</t>
  </si>
  <si>
    <t>2.2.8.6.03</t>
  </si>
  <si>
    <t>Actuaciones deportivas</t>
  </si>
  <si>
    <t>2.2.8.6.04</t>
  </si>
  <si>
    <t>Actuaciones artísticas</t>
  </si>
  <si>
    <t>2.2.8.7</t>
  </si>
  <si>
    <t>Servicios Técnicos y Profesionales</t>
  </si>
  <si>
    <t>2.2.8.7.01</t>
  </si>
  <si>
    <t>Servicios de Ingeniería, arquitectura, investigaciones y análisis de factibilidad</t>
  </si>
  <si>
    <t>2.2.8.7.02</t>
  </si>
  <si>
    <t>Servicios jurídicos</t>
  </si>
  <si>
    <t>2.2.8.7.03</t>
  </si>
  <si>
    <t>Servicios de contabilidad y auditoría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</si>
  <si>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</si>
  <si>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</si>
  <si>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</si>
  <si>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</si>
  <si>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</si>
  <si>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</si>
  <si>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2.2.8.8</t>
  </si>
  <si>
    <t>Impuestos, derechos y tasas</t>
  </si>
  <si>
    <t>2.2.8.8.01</t>
  </si>
  <si>
    <t>Impuestos</t>
  </si>
  <si>
    <t>2.2.8.8.02</t>
  </si>
  <si>
    <t>Derechos</t>
  </si>
  <si>
    <t>2.2.8.8.03</t>
  </si>
  <si>
    <t>Tasas</t>
  </si>
  <si>
    <t>2.2.8.9</t>
  </si>
  <si>
    <t>Otros gastos operativos</t>
  </si>
  <si>
    <t>2.2.8.9.01</t>
  </si>
  <si>
    <t>Intereses devengados internos por instituciones financieras</t>
  </si>
  <si>
    <t>2.2.8.9.02</t>
  </si>
  <si>
    <t>Intereses devengados externos por instituciones financieras</t>
  </si>
  <si>
    <t>2.2.8.9.03</t>
  </si>
  <si>
    <t>Premios de billetes y quinielas de la Lotería Nacional</t>
  </si>
  <si>
    <t>2.2.8.9.04</t>
  </si>
  <si>
    <t>Otros gastos por indemnizaciones y compensaciones</t>
  </si>
  <si>
    <t>2.2.8.9.05</t>
  </si>
  <si>
    <t>Otros gastos operativos de instituciones empresariales</t>
  </si>
  <si>
    <t>2.2.8.9.06</t>
  </si>
  <si>
    <t>Otros intereses devengados internos por ejecución de un aval</t>
  </si>
  <si>
    <t>2.2.8.9.07</t>
  </si>
  <si>
    <t>Otros gastos operativos por ejecución de garantía de empleados</t>
  </si>
  <si>
    <t>2.2.9</t>
  </si>
  <si>
    <t>OTRAS CONTRATACIONES DE SERVICIOS</t>
  </si>
  <si>
    <t>2.2.9.1</t>
  </si>
  <si>
    <t>Otras contrataciones de servicios</t>
  </si>
  <si>
    <t>2.2.9.1.01</t>
  </si>
  <si>
    <t>2.2.9.1.02</t>
  </si>
  <si>
    <t>Servicios de grabación y transmisión de jornadas académicas</t>
  </si>
  <si>
    <t>2.2.9.2</t>
  </si>
  <si>
    <t>Servicios de alimentación</t>
  </si>
  <si>
    <t>2.2.9.2.01</t>
  </si>
  <si>
    <t>2.2.9.2.02</t>
  </si>
  <si>
    <t>Servicios de alimentación escolar</t>
  </si>
  <si>
    <t>2.2.9.2.03</t>
  </si>
  <si>
    <t>Servicios de catering</t>
  </si>
  <si>
    <t>MATERIALES Y SUMINISTROS</t>
  </si>
  <si>
    <t>2.3.1</t>
  </si>
  <si>
    <t>ALIMENTOS Y PRODUCTOS AGROFORESTALES</t>
  </si>
  <si>
    <t>2.3.1.1</t>
  </si>
  <si>
    <t>Alimentos y bebidas para personas</t>
  </si>
  <si>
    <t>2.3.1.1.01</t>
  </si>
  <si>
    <t>2.3.1.1.02</t>
  </si>
  <si>
    <t>Alimentación escolar</t>
  </si>
  <si>
    <t>2.3.1.2</t>
  </si>
  <si>
    <t>Alimentos para animales</t>
  </si>
  <si>
    <t>2.3.1.2.01</t>
  </si>
  <si>
    <t>2.3.1.3</t>
  </si>
  <si>
    <t>Productos agroforestales y pecuarios</t>
  </si>
  <si>
    <t>2.3.1.3.01</t>
  </si>
  <si>
    <t>Productos pecuarios</t>
  </si>
  <si>
    <t>2.3.1.3.02</t>
  </si>
  <si>
    <t>Productos agrícolas</t>
  </si>
  <si>
    <t>2.3.1.3.03</t>
  </si>
  <si>
    <t>Productos forestales</t>
  </si>
  <si>
    <t>2.3.1.4</t>
  </si>
  <si>
    <t>Madera, corcho y sus manufacturas</t>
  </si>
  <si>
    <t>2.3.1.4.01</t>
  </si>
  <si>
    <t>2.3.2</t>
  </si>
  <si>
    <t>TEXTILES Y VESTUARIOS</t>
  </si>
  <si>
    <t>2.3.2.1</t>
  </si>
  <si>
    <t>Hilados, fibras y telas</t>
  </si>
  <si>
    <t>2.3.2.1.01</t>
  </si>
  <si>
    <t>2.3.2.2</t>
  </si>
  <si>
    <t>Acabados textiles</t>
  </si>
  <si>
    <t>2.3.2.2.01</t>
  </si>
  <si>
    <t>2.3.2.3</t>
  </si>
  <si>
    <t>Prendas y accesorios de vestir</t>
  </si>
  <si>
    <t>2.3.2.3.01</t>
  </si>
  <si>
    <t>2.3.2.4</t>
  </si>
  <si>
    <t>Calzados</t>
  </si>
  <si>
    <t>2.3.2.4.01</t>
  </si>
  <si>
    <t>2.3.3</t>
  </si>
  <si>
    <t>PRODUCTOS DE PAPEL, CARTÓN E IMPRESOS</t>
  </si>
  <si>
    <t>2.3.3.1</t>
  </si>
  <si>
    <t>Papel de escritorio</t>
  </si>
  <si>
    <t>2.3.3.1.01</t>
  </si>
  <si>
    <t>2.3.3.2</t>
  </si>
  <si>
    <t>Productos de papel y cartón</t>
  </si>
  <si>
    <t>2.3.3.2.01</t>
  </si>
  <si>
    <t>2.3.3.3</t>
  </si>
  <si>
    <t>Productos de artes gráficas</t>
  </si>
  <si>
    <t>2.3.3.3.01</t>
  </si>
  <si>
    <t>2.3.3.4</t>
  </si>
  <si>
    <t>Libros, revistas y periódicos</t>
  </si>
  <si>
    <t>2.3.3.4.01</t>
  </si>
  <si>
    <t>2.3.3.5</t>
  </si>
  <si>
    <t>Textos de enseñanza</t>
  </si>
  <si>
    <t>2.3.3.5.01</t>
  </si>
  <si>
    <t>2.3.3.6</t>
  </si>
  <si>
    <t>Especies timbradas y valoradas</t>
  </si>
  <si>
    <t>2.3.3.6.01</t>
  </si>
  <si>
    <t>Especies timbrados y valoradas</t>
  </si>
  <si>
    <t>2.3.4</t>
  </si>
  <si>
    <t>PRODUCTOS FARMACÉUTICOS</t>
  </si>
  <si>
    <t>2.3.4.1</t>
  </si>
  <si>
    <t>Productos medicinales para uso humano</t>
  </si>
  <si>
    <t>2.3.4.1.01</t>
  </si>
  <si>
    <t>2.3.4.2</t>
  </si>
  <si>
    <t>Productos medicinales para uso veterinario</t>
  </si>
  <si>
    <t>2.3.4.2.01</t>
  </si>
  <si>
    <t>2.3.5</t>
  </si>
  <si>
    <t>PRODUCTOS DE CUERO, CAUCHO Y PLÁSTICO</t>
  </si>
  <si>
    <t>2.3.5.1</t>
  </si>
  <si>
    <t>Productos de Cueros y pieles</t>
  </si>
  <si>
    <t>2.3.5.1.01</t>
  </si>
  <si>
    <t>2.3.5.2</t>
  </si>
  <si>
    <t>Productos de cuero</t>
  </si>
  <si>
    <t>2.3.5.2.01</t>
  </si>
  <si>
    <t>2.3.5.3</t>
  </si>
  <si>
    <t>Llantas y neumáticos</t>
  </si>
  <si>
    <t>2.3.5.3.01</t>
  </si>
  <si>
    <t>2.3.5.4</t>
  </si>
  <si>
    <t>Artículos de caucho</t>
  </si>
  <si>
    <t>2.3.5.4.01</t>
  </si>
  <si>
    <t>2.3.5.5</t>
  </si>
  <si>
    <t>Artículos de plástico</t>
  </si>
  <si>
    <t>2.3.5.5.01</t>
  </si>
  <si>
    <t>2.3.6</t>
  </si>
  <si>
    <t>PRODUCTOS DE MINERALES, METÁLICOS Y NO METÁLICOS</t>
  </si>
  <si>
    <t>2.3.6.1</t>
  </si>
  <si>
    <t>Productos de cemento, cal, asbesto, yeso y arcilla</t>
  </si>
  <si>
    <t>2.3.6.1.01</t>
  </si>
  <si>
    <t>Productos de cemento</t>
  </si>
  <si>
    <t>2.3.6.1.02</t>
  </si>
  <si>
    <t>Productos de cal</t>
  </si>
  <si>
    <t>2.3.6.1.03</t>
  </si>
  <si>
    <t>Productos de asbestos</t>
  </si>
  <si>
    <t>2.3.6.1.04</t>
  </si>
  <si>
    <t>Productos de yeso</t>
  </si>
  <si>
    <t>2.3.6.1.05</t>
  </si>
  <si>
    <t>Productos de arcilla y derivados</t>
  </si>
  <si>
    <t>2.3.6.2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</si>
  <si>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</si>
  <si>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</si>
  <si>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</si>
  <si>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</si>
  <si>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</si>
  <si>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</si>
  <si>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</si>
  <si>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2.3.6.3</t>
  </si>
  <si>
    <t>Productos metálicos y sus derivados</t>
  </si>
  <si>
    <t>2.3.6.3.04</t>
  </si>
  <si>
    <t>Herramientas menores</t>
  </si>
  <si>
    <t>2.3.6.3.05</t>
  </si>
  <si>
    <t>Productos de hojalata</t>
  </si>
  <si>
    <t>2.3.6.3.06</t>
  </si>
  <si>
    <t>Productos metálicos</t>
  </si>
  <si>
    <t>2.3.6.4</t>
  </si>
  <si>
    <t>Minerales</t>
  </si>
  <si>
    <t>2.3.6.4.01</t>
  </si>
  <si>
    <t>Minerales metalíferos</t>
  </si>
  <si>
    <t>2.3.6.4.02</t>
  </si>
  <si>
    <t>Petróleo crudo</t>
  </si>
  <si>
    <t>2.3.6.4.03</t>
  </si>
  <si>
    <t>Carbón mineral</t>
  </si>
  <si>
    <t>2.3.6.4.04</t>
  </si>
  <si>
    <t>Piedra, arcilla y arena</t>
  </si>
  <si>
    <t>2.3.6.4.05</t>
  </si>
  <si>
    <t>Productos aislantes</t>
  </si>
  <si>
    <t>2.3.6.4.06</t>
  </si>
  <si>
    <t>Productos abrasivos</t>
  </si>
  <si>
    <t>2.3.6.4.07</t>
  </si>
  <si>
    <t>Otros minerales</t>
  </si>
  <si>
    <t>2.3.6.9</t>
  </si>
  <si>
    <t>Otros productos minerales no metálicos</t>
  </si>
  <si>
    <t>2.3.6.9.01</t>
  </si>
  <si>
    <t>Otros productos no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</si>
  <si>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</si>
  <si>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</si>
  <si>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</si>
  <si>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</si>
  <si>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</si>
  <si>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</si>
  <si>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</si>
  <si>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</si>
  <si>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2.3.7.1.03</t>
  </si>
  <si>
    <t>Keroseno</t>
  </si>
  <si>
    <t>2.3.7.1.04</t>
  </si>
  <si>
    <t>Gas GLP</t>
  </si>
  <si>
    <t>2.3.7.1.05</t>
  </si>
  <si>
    <t>Aceites y grasas</t>
  </si>
  <si>
    <t>2.3.7.1.06</t>
  </si>
  <si>
    <t>Lubricantes</t>
  </si>
  <si>
    <t>2.3.7.1.07</t>
  </si>
  <si>
    <t>Gas natural</t>
  </si>
  <si>
    <t>2.3.7.1.99</t>
  </si>
  <si>
    <t>Otros combustibles</t>
  </si>
  <si>
    <t>2.3.7.2</t>
  </si>
  <si>
    <t>Productos químicos y conexos</t>
  </si>
  <si>
    <t>2.3.7.2.01</t>
  </si>
  <si>
    <t>Productos explosivos y pirotecnia</t>
  </si>
  <si>
    <t>2.3.7.2.02</t>
  </si>
  <si>
    <t>Productos fotoquímicos</t>
  </si>
  <si>
    <t>2.3.7.2.03</t>
  </si>
  <si>
    <t>Productos químicos de uso personal y de laboratorios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</si>
  <si>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</si>
  <si>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</si>
  <si>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</si>
  <si>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</si>
  <si>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</si>
  <si>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</si>
  <si>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2.3.7.2.07</t>
  </si>
  <si>
    <t>Productos químicos para saneamiento de las aguas</t>
  </si>
  <si>
    <t>2.3.7.2.99</t>
  </si>
  <si>
    <t>Otros productos químicos y conexos</t>
  </si>
  <si>
    <t>2.3.8</t>
  </si>
  <si>
    <t>GASTOS QUE SE ASIGNARÁN DURANTE EL EJERCICIO (ART. 32 Y 33 LEY 423-06)</t>
  </si>
  <si>
    <t>2.3.8.1</t>
  </si>
  <si>
    <t>5 % que se asignará durante el ejercicio para gastos corrientes</t>
  </si>
  <si>
    <t>2.3.8.1.01</t>
  </si>
  <si>
    <t>Del 5% a ser asignados durante el ejercicio para gastos corrientes</t>
  </si>
  <si>
    <t>2.3.8.2</t>
  </si>
  <si>
    <t>1 % que se asignará durante el ejercicio para gastos corrientes por calamidad pública</t>
  </si>
  <si>
    <t>2.3.8.2.01</t>
  </si>
  <si>
    <t>Del 1% a ser asignados durante el ej. para gastos corrientes por calamidad pública</t>
  </si>
  <si>
    <t>2.3.9</t>
  </si>
  <si>
    <t>PRODUCTOS Y ÚTILES VARIOS</t>
  </si>
  <si>
    <t>2.3.9.1</t>
  </si>
  <si>
    <t>Materiales de limpieza e higiene</t>
  </si>
  <si>
    <t>2.3.9.1.01</t>
  </si>
  <si>
    <t>2.3.9.1.02</t>
  </si>
  <si>
    <t>Materiales de limpieza e higiene personal</t>
  </si>
  <si>
    <t>2.3.9.2</t>
  </si>
  <si>
    <t>Útiles y materiales de escritorio, oficina, informática, escolares y de enseñanza</t>
  </si>
  <si>
    <t>2.3.9.2.01</t>
  </si>
  <si>
    <t>Útiles y materiales de escritorio, oficina e informática</t>
  </si>
  <si>
    <t>2.3.9.2.02</t>
  </si>
  <si>
    <t>Útiles y materiales escolares y de enseñanzas</t>
  </si>
  <si>
    <t>2.3.9.3</t>
  </si>
  <si>
    <t>Útiles menores médico quirúrgicos y de laboratorio</t>
  </si>
  <si>
    <t>2.3.9.3.01</t>
  </si>
  <si>
    <t>2.3.9.4</t>
  </si>
  <si>
    <t>Útiles destinados a actividades deportivas, culturales y recreativas</t>
  </si>
  <si>
    <t>2.3.9.4.01</t>
  </si>
  <si>
    <t>2.3.9.5</t>
  </si>
  <si>
    <t>Útiles de cocina y comedor</t>
  </si>
  <si>
    <t>2.3.9.5.01</t>
  </si>
  <si>
    <t>2.3.9.6</t>
  </si>
  <si>
    <t>Productos eléctricos y afines</t>
  </si>
  <si>
    <t>2.3.9.6.01</t>
  </si>
  <si>
    <t>2.3.9.7</t>
  </si>
  <si>
    <t>Productos y útiles veterinarios</t>
  </si>
  <si>
    <t>2.3.9.7.01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</si>
  <si>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</si>
  <si>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</si>
  <si>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</si>
  <si>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</si>
  <si>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</si>
  <si>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</si>
  <si>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</si>
  <si>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</si>
  <si>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</si>
  <si>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Útiles Varios n.i.p</t>
  </si>
  <si>
    <t>2.3.9.9.02</t>
  </si>
  <si>
    <t>Bonos para útiles diversos</t>
  </si>
  <si>
    <t>2.3.9.9.03</t>
  </si>
  <si>
    <t>Bonos para asistencia social</t>
  </si>
  <si>
    <t>2.3.9.9.04</t>
  </si>
  <si>
    <t>Productos y útiles de defensa y seguridad</t>
  </si>
  <si>
    <t>2.3.9.9.05</t>
  </si>
  <si>
    <t>Productos y útiles diversos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</si>
  <si>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</si>
  <si>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</si>
  <si>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</si>
  <si>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</si>
  <si>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</si>
  <si>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</si>
  <si>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2.6.1.2</t>
  </si>
  <si>
    <t>Muebles de alojamiento</t>
  </si>
  <si>
    <t>2.6.1.2.01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</si>
  <si>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</si>
  <si>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</si>
  <si>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</si>
  <si>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</si>
  <si>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</si>
  <si>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</si>
  <si>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2.6.1.9</t>
  </si>
  <si>
    <t>Otros mobiliarios y equipos no identificados precedentemente</t>
  </si>
  <si>
    <t>2.6.1.9.01</t>
  </si>
  <si>
    <t>2.6.2</t>
  </si>
  <si>
    <t>MOBILIARIO Y EQUIPO AUDIOVISUAL, RECREATIVO YEDUCACIONAL</t>
  </si>
  <si>
    <t>2.6.2.1</t>
  </si>
  <si>
    <t>Equipos y aparatos audiovisuales</t>
  </si>
  <si>
    <t>2.6.2.1.01</t>
  </si>
  <si>
    <t>Equipos y Aparatos Audiovisuales</t>
  </si>
  <si>
    <t>2.6.2.2</t>
  </si>
  <si>
    <t>Aparatos deportivos</t>
  </si>
  <si>
    <t>2.6.2.2.01</t>
  </si>
  <si>
    <t>2.6.2.3</t>
  </si>
  <si>
    <t>Cámaras fotográficas y de video</t>
  </si>
  <si>
    <t>2.6.2.3.01</t>
  </si>
  <si>
    <t>2.6.2.4</t>
  </si>
  <si>
    <t>Mobiliario y equipo educacional y recreativo</t>
  </si>
  <si>
    <t>2.6.2.4.01</t>
  </si>
  <si>
    <t>2.6.3</t>
  </si>
  <si>
    <t>EQUIPO E INSTRUMENTAL, CIENTÍFICO Y LABORATORIO</t>
  </si>
  <si>
    <t>2.6.3.1</t>
  </si>
  <si>
    <t>Equipo médico y de laboratorio</t>
  </si>
  <si>
    <t>2.6.3.1.01</t>
  </si>
  <si>
    <t>2.6.3.2</t>
  </si>
  <si>
    <t>Instrumental médico y de laboratorio</t>
  </si>
  <si>
    <t>2.6.3.2.01</t>
  </si>
  <si>
    <t>2.6.3.3</t>
  </si>
  <si>
    <t>Equipo veterinario</t>
  </si>
  <si>
    <t>2.6.3.3.01</t>
  </si>
  <si>
    <t>2.6.3.4</t>
  </si>
  <si>
    <t>EQUIPO E INSTRUMENTOS DE MEDICIÓN CIENTÍFICA</t>
  </si>
  <si>
    <t>2.6.3.4.01</t>
  </si>
  <si>
    <t>Equipos e instrumentos de medición científica</t>
  </si>
  <si>
    <t>2.6.4</t>
  </si>
  <si>
    <t>VEHÍCULOS Y EQUIPO DE TRANSPORTE, TRACCIÓN Y ELEVACIÓN</t>
  </si>
  <si>
    <t>2.6.4.1</t>
  </si>
  <si>
    <t>Automóviles y camiones</t>
  </si>
  <si>
    <t>2.6.4.1.01</t>
  </si>
  <si>
    <t>2.6.4.2</t>
  </si>
  <si>
    <t>Carrocerías y remolques</t>
  </si>
  <si>
    <t>2.6.4.2.01</t>
  </si>
  <si>
    <t>2.6.4.3</t>
  </si>
  <si>
    <t>Equipo aeronáutico</t>
  </si>
  <si>
    <t>2.6.4.3.01</t>
  </si>
  <si>
    <t>2.6.4.4</t>
  </si>
  <si>
    <t>Equipo ferroviario</t>
  </si>
  <si>
    <t>2.6.4.4.01</t>
  </si>
  <si>
    <t>2.6.4.5</t>
  </si>
  <si>
    <t>Embarcaciones</t>
  </si>
  <si>
    <t>2.6.4.5.01</t>
  </si>
  <si>
    <t>2.6.4.6</t>
  </si>
  <si>
    <t>Equipo de tracción</t>
  </si>
  <si>
    <t>2.6.4.6.01</t>
  </si>
  <si>
    <t>2.6.4.7</t>
  </si>
  <si>
    <t>Equipo de elevación</t>
  </si>
  <si>
    <t>2.6.4.7.01</t>
  </si>
  <si>
    <t>2.6.4.8</t>
  </si>
  <si>
    <t>Otros equipos de transporte</t>
  </si>
  <si>
    <t>2.6.4.8.01</t>
  </si>
  <si>
    <t>2.6.5</t>
  </si>
  <si>
    <t>MAQUINARIA, OTROS EQUIPOS Y HERRAMIENTAS</t>
  </si>
  <si>
    <t>2.6.5.1</t>
  </si>
  <si>
    <t>Maquinaria y equipo agropecuario</t>
  </si>
  <si>
    <t>2.6.5.1.01</t>
  </si>
  <si>
    <t>2.6.5.2</t>
  </si>
  <si>
    <t>Maquinaria y equipo industrial</t>
  </si>
  <si>
    <t>2.6.5.2.01</t>
  </si>
  <si>
    <t>2.6.5.2.02</t>
  </si>
  <si>
    <t>Maquinaria y equipo para el tratamiento y suministro de agua</t>
  </si>
  <si>
    <t>2.6.5.3</t>
  </si>
  <si>
    <t>Maquinaria y equipo de construcción</t>
  </si>
  <si>
    <t>2.6.5.3.01</t>
  </si>
  <si>
    <t>2.6.5.4</t>
  </si>
  <si>
    <t>Sistemas y equipos de climatización</t>
  </si>
  <si>
    <t>2.6.5.4.01</t>
  </si>
  <si>
    <t>2.6.5.5</t>
  </si>
  <si>
    <t>Equipo de comunicación, telecomunicaciones y señalización</t>
  </si>
  <si>
    <t>2.6.5.5.01</t>
  </si>
  <si>
    <t>2.6.5.6</t>
  </si>
  <si>
    <t>Equipo de generación eléctrica</t>
  </si>
  <si>
    <t>2.6.5.6.01</t>
  </si>
  <si>
    <t>2.6.5.7</t>
  </si>
  <si>
    <t>Máquinas-herramientas</t>
  </si>
  <si>
    <t>2.6.5.7.01</t>
  </si>
  <si>
    <t>2.6.5.8</t>
  </si>
  <si>
    <t>Otros equipos</t>
  </si>
  <si>
    <t>2.6.5.8.01</t>
  </si>
  <si>
    <t>2.6.6</t>
  </si>
  <si>
    <t>EQUIPOS DE DEFENSA Y SEGURIDAD</t>
  </si>
  <si>
    <t>2.6.6.1</t>
  </si>
  <si>
    <t>Equipos de defensa</t>
  </si>
  <si>
    <t>2.6.6.1.01</t>
  </si>
  <si>
    <t>2.6.6.2</t>
  </si>
  <si>
    <t>Equipos de seguridad</t>
  </si>
  <si>
    <t>2.6.6.2.01</t>
  </si>
  <si>
    <t>2.6.7</t>
  </si>
  <si>
    <t>ACTIVOS BIOLÓGICOS</t>
  </si>
  <si>
    <t>2.6.7.1</t>
  </si>
  <si>
    <t>Bovinos</t>
  </si>
  <si>
    <t>2.6.7.1.01</t>
  </si>
  <si>
    <t>2.6.7.2</t>
  </si>
  <si>
    <t>Porcinos</t>
  </si>
  <si>
    <t>2.6.7.2.01</t>
  </si>
  <si>
    <t>2.6.7.3</t>
  </si>
  <si>
    <t>Aves</t>
  </si>
  <si>
    <t>2.6.7.3.01</t>
  </si>
  <si>
    <t>2.6.7.4</t>
  </si>
  <si>
    <t>Ovinos y caprinos</t>
  </si>
  <si>
    <t>2.6.7.4.01</t>
  </si>
  <si>
    <t>2.6.7.5</t>
  </si>
  <si>
    <t>Peces y acuicultura</t>
  </si>
  <si>
    <t>2.6.7.5.01</t>
  </si>
  <si>
    <t>2.6.7.6</t>
  </si>
  <si>
    <t>Equinos</t>
  </si>
  <si>
    <t>2.6.7.6.01</t>
  </si>
  <si>
    <t>2.6.7.7</t>
  </si>
  <si>
    <t>Especies menores y de zoológico</t>
  </si>
  <si>
    <t>2.6.7.7.01</t>
  </si>
  <si>
    <t>2.6.7.8</t>
  </si>
  <si>
    <t>Otros activos que generan producción recurrente</t>
  </si>
  <si>
    <t>2.6.7.8.01</t>
  </si>
  <si>
    <t>2.6.7.9</t>
  </si>
  <si>
    <t>Semillas, cultivos, plantas y árboles que generan productos recurrentes</t>
  </si>
  <si>
    <t>2.6.7.9.01</t>
  </si>
  <si>
    <t>2.6.8</t>
  </si>
  <si>
    <t>BIENES INTANGIBLES</t>
  </si>
  <si>
    <t>2.6.8.1</t>
  </si>
  <si>
    <t>Investigación y desarrollo</t>
  </si>
  <si>
    <t>2.6.8.1.01</t>
  </si>
  <si>
    <t>2.6.8.2</t>
  </si>
  <si>
    <t>Exploración y evaluación minera</t>
  </si>
  <si>
    <t>2.6.8.2.01</t>
  </si>
  <si>
    <t>2.6.8.3</t>
  </si>
  <si>
    <t>Programas de informática y base de datos</t>
  </si>
  <si>
    <t>2.6.8.3.01</t>
  </si>
  <si>
    <t>Programas de informática</t>
  </si>
  <si>
    <t>2.6.8.3.02</t>
  </si>
  <si>
    <t>Base de datos</t>
  </si>
  <si>
    <t>2.6.8.4</t>
  </si>
  <si>
    <t>Originales para esparcimiento, literarios o artísticos</t>
  </si>
  <si>
    <t>2.6.8.4.01</t>
  </si>
  <si>
    <t>2.6.8.5</t>
  </si>
  <si>
    <t>Estudios de preinversión</t>
  </si>
  <si>
    <t>2.6.8.5.01</t>
  </si>
  <si>
    <t>2.6.8.6</t>
  </si>
  <si>
    <t>Marcas y patentes</t>
  </si>
  <si>
    <t>2.6.8.6.01</t>
  </si>
  <si>
    <t>2.6.8.7</t>
  </si>
  <si>
    <t>Concesiones</t>
  </si>
  <si>
    <t>2.6.8.7.01</t>
  </si>
  <si>
    <t>2.6.8.8</t>
  </si>
  <si>
    <t>Licencias informáticas e intelectuales, industriales y comerciales</t>
  </si>
  <si>
    <t>2.6.8.8.01</t>
  </si>
  <si>
    <t>2.6.8.8.02</t>
  </si>
  <si>
    <t>Licencias Intelectuales</t>
  </si>
  <si>
    <t>2.6.8.8.03</t>
  </si>
  <si>
    <t>Licencias Industriales</t>
  </si>
  <si>
    <t>2.6.8.8.04</t>
  </si>
  <si>
    <t>Licencias Comerciales</t>
  </si>
  <si>
    <t>2.6.8.9</t>
  </si>
  <si>
    <t>Otros activos intangibles</t>
  </si>
  <si>
    <t>2.6.8.9.01</t>
  </si>
  <si>
    <t>2.6.9</t>
  </si>
  <si>
    <t>EDIFICIOS, ESTRUCTURAS, TIERRAS, TERRENOS Y OBJETOS DE VALOR</t>
  </si>
  <si>
    <t>2.6.9.1</t>
  </si>
  <si>
    <t>Edificios residenciales (viviendas)</t>
  </si>
  <si>
    <t>2.6.9.1.01</t>
  </si>
  <si>
    <t>2.6.9.1.02</t>
  </si>
  <si>
    <t>Adquisición de mejoras residenciales</t>
  </si>
  <si>
    <t>2.6.9.2</t>
  </si>
  <si>
    <t>Edificios no residenciales</t>
  </si>
  <si>
    <t>2.6.9.2.01</t>
  </si>
  <si>
    <t>2.6.9.2.02</t>
  </si>
  <si>
    <t>Adquisición de mejoras no residenciales</t>
  </si>
  <si>
    <t>2.6.9.3</t>
  </si>
  <si>
    <t>Terrenos urbanos</t>
  </si>
  <si>
    <t>2.6.9.3.01</t>
  </si>
  <si>
    <t>Terrenos urbanos sin mejoras</t>
  </si>
  <si>
    <t>2.6.9.3.02</t>
  </si>
  <si>
    <t>Terrenos urbanos con mejoras</t>
  </si>
  <si>
    <t>2.6.9.3.03</t>
  </si>
  <si>
    <t>Terrenos urbanos con edificaciones</t>
  </si>
  <si>
    <t>2.6.9.3.04</t>
  </si>
  <si>
    <t>Terrenos urbanos para cementerios</t>
  </si>
  <si>
    <t>2.6.9.4</t>
  </si>
  <si>
    <t>Tierras rurales</t>
  </si>
  <si>
    <t>2.6.9.4.01</t>
  </si>
  <si>
    <t>Tierras rurales sin mejoras</t>
  </si>
  <si>
    <t>2.6.9.4.02</t>
  </si>
  <si>
    <t>Tierras rurales con mejoras</t>
  </si>
  <si>
    <t>2.6.9.4.03</t>
  </si>
  <si>
    <t>Tierras con edificaciones</t>
  </si>
  <si>
    <t>2.6.9.5</t>
  </si>
  <si>
    <t>Objetos de valor</t>
  </si>
  <si>
    <t>2.6.9.5.01</t>
  </si>
  <si>
    <t>Metales y piedras preciosas</t>
  </si>
  <si>
    <t>2.6.9.5.02</t>
  </si>
  <si>
    <t>Antigüedades, bienes artísticos y otros objetos de arte</t>
  </si>
  <si>
    <t>2.6.9.5.03</t>
  </si>
  <si>
    <t>Objetos del patrimonio cultural</t>
  </si>
  <si>
    <t>2.6.9.6</t>
  </si>
  <si>
    <t>Accesorios para edificaciones residenciales y no residenciales</t>
  </si>
  <si>
    <t>2.6.9.6.01</t>
  </si>
  <si>
    <t>2.6.9.9</t>
  </si>
  <si>
    <t>Otras estructuras y objetos de valor</t>
  </si>
  <si>
    <t>2.6.9.9.01</t>
  </si>
  <si>
    <t>OBRAS</t>
  </si>
  <si>
    <t>2.7.1</t>
  </si>
  <si>
    <t>OBRAS EN EDIFICACIONES</t>
  </si>
  <si>
    <t>2.7.1.1</t>
  </si>
  <si>
    <t>Obras para edificación residencial (viviendas)</t>
  </si>
  <si>
    <t>2.7.1.1.01</t>
  </si>
  <si>
    <t>2.7.1.2</t>
  </si>
  <si>
    <t>Obras para edificación no residencial</t>
  </si>
  <si>
    <t>2.7.1.2.01</t>
  </si>
  <si>
    <t>2.7.1.3</t>
  </si>
  <si>
    <t>Obras para edificación de otras estructuras</t>
  </si>
  <si>
    <t>2.7.1.3.01</t>
  </si>
  <si>
    <t>2.7.1.4</t>
  </si>
  <si>
    <t>Mejoras de tierras y terrenos</t>
  </si>
  <si>
    <t>2.7.1.4.01</t>
  </si>
  <si>
    <t>2.7.1.5</t>
  </si>
  <si>
    <t>Supervisión e inspección de obras en edificaciones</t>
  </si>
  <si>
    <t>2.7.1.5.01</t>
  </si>
  <si>
    <t>2.7.2</t>
  </si>
  <si>
    <t>INFRAESTRUCTURA</t>
  </si>
  <si>
    <t>2.7.2.1</t>
  </si>
  <si>
    <t>Obras hidráulicas y sanitarias</t>
  </si>
  <si>
    <t>2.7.2.1.01</t>
  </si>
  <si>
    <t>2.7.2.1.02</t>
  </si>
  <si>
    <t>Supervisión de obras hidráulicas y sanitarias</t>
  </si>
  <si>
    <t>2.7.2.2</t>
  </si>
  <si>
    <t>Obras de energía</t>
  </si>
  <si>
    <t>2.7.2.2.01</t>
  </si>
  <si>
    <t>2.7.2.3</t>
  </si>
  <si>
    <t>Obras de telecomunicaciones</t>
  </si>
  <si>
    <t>2.7.2.3.01</t>
  </si>
  <si>
    <t>2.7.2.4</t>
  </si>
  <si>
    <t>Infraestructura terrestre y obras anexas</t>
  </si>
  <si>
    <t>2.7.2.4.01</t>
  </si>
  <si>
    <t>2.7.2.4.02</t>
  </si>
  <si>
    <t>Supervisión de infraestructura terrestre y obras anexas</t>
  </si>
  <si>
    <t>2.7.2.5</t>
  </si>
  <si>
    <t>Infraestructura marítima y aérea</t>
  </si>
  <si>
    <t>2.7.2.5.01</t>
  </si>
  <si>
    <t>2.7.2.6</t>
  </si>
  <si>
    <t>Infraestructura y plantaciones agrícolas</t>
  </si>
  <si>
    <t>2.7.2.6.01</t>
  </si>
  <si>
    <t>2.7.2.7</t>
  </si>
  <si>
    <t>Obras urbanísticas</t>
  </si>
  <si>
    <t>2.7.2.7.01</t>
  </si>
  <si>
    <t>2.7.2.8</t>
  </si>
  <si>
    <t>Obras en cementerios</t>
  </si>
  <si>
    <t>2.7.2.8.01</t>
  </si>
  <si>
    <t>2.7.2.9</t>
  </si>
  <si>
    <t>Obras en plantas industriales, hidrocarburos y minas</t>
  </si>
  <si>
    <t>2.7.2.9.01</t>
  </si>
  <si>
    <t>2.7.3</t>
  </si>
  <si>
    <t>CONSTRUCCIONES EN BIENES CONCESIONADOS</t>
  </si>
  <si>
    <t>2.7.3.1</t>
  </si>
  <si>
    <t>Construcciones en bienes de uso público concesionados</t>
  </si>
  <si>
    <t>2.7.3.1.01</t>
  </si>
  <si>
    <t>2.7.3.2</t>
  </si>
  <si>
    <t>Construcciones en bienes de uso privado concesionados</t>
  </si>
  <si>
    <t>2.7.3.2.01</t>
  </si>
  <si>
    <t>2.7.4</t>
  </si>
  <si>
    <t>GASTOS QUE SE ASIGNARÁN DURANTE EL EJERCICIO PARA INVERSIÓN (ART. 32 Y 33 LEY 423-06)</t>
  </si>
  <si>
    <t>2.7.4.1</t>
  </si>
  <si>
    <t>5 % que se asignará durante el ejercicio para inversión</t>
  </si>
  <si>
    <t>2.7.4.1.01</t>
  </si>
  <si>
    <t>Del 5% a ser asignados durante el ejercicio para inversión</t>
  </si>
  <si>
    <t>2.7.4.2</t>
  </si>
  <si>
    <t>1 % que se asignará durante el ejercicio para inversión por calamidad pública</t>
  </si>
  <si>
    <t>2.7.4.2.01</t>
  </si>
  <si>
    <t>Del 1% a ser asignados durante el ejercicio para inversión por calamidad pública</t>
  </si>
  <si>
    <t>Enero</t>
  </si>
  <si>
    <t>Febrero</t>
  </si>
  <si>
    <t>Total</t>
  </si>
  <si>
    <t>(Valores en RD$)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</si>
  <si>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</si>
  <si>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</si>
  <si>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</si>
  <si>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</si>
  <si>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</si>
  <si>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</si>
  <si>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</si>
  <si>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</si>
  <si>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</si>
  <si>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</si>
  <si>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Autorizado por</t>
  </si>
  <si>
    <t>Dirección Ejecutiva</t>
  </si>
  <si>
    <t>Claudio A. Caamaño Vélez</t>
  </si>
  <si>
    <t>Pablo M. Grimaldi Hernández</t>
  </si>
  <si>
    <t xml:space="preserve">Ejecución de Gasto y Aplicaciones Financieras </t>
  </si>
  <si>
    <t>Dirección Ejecutiva de la Comisión de Fomento a la Tecnificación Nacional de Riego</t>
  </si>
  <si>
    <t>Ministerio de Agricultura</t>
  </si>
  <si>
    <t>Enc. Interino  Depto. Administrativo y  Financiero</t>
  </si>
  <si>
    <t>Monto Ejecutado</t>
  </si>
  <si>
    <t>Revisado por</t>
  </si>
  <si>
    <t xml:space="preserve"> DISMINUCIÓN DE FONDOS DE TERCEROS</t>
  </si>
  <si>
    <t xml:space="preserve"> ADQUISICION DE ACTIVOS FINANCIEROS CON FINES DE POLÍTICA</t>
  </si>
  <si>
    <t>GASTOS FINANCIEROS</t>
  </si>
  <si>
    <t>INCREMENTO DE ACTIVOS FINANCIEROS</t>
  </si>
  <si>
    <t>DISMINUCIÓN DE PASIVOS</t>
  </si>
  <si>
    <t>DISMINUCIÓN DEPÓSITOS FONDOS DE TERCEROS</t>
  </si>
  <si>
    <t>4.3.5</t>
  </si>
  <si>
    <t>Total General</t>
  </si>
  <si>
    <t>Fuente: Sistema de Información de la Gestión Financiera (SIGEF)</t>
  </si>
  <si>
    <t>CONCESIÓN DE PRESTAMOS</t>
  </si>
  <si>
    <t xml:space="preserve">2.8.1 </t>
  </si>
  <si>
    <t>ADQUISICIÓN DE TÍTULOS VALORES REPRESENTATIVOS DE DEUDA</t>
  </si>
  <si>
    <t xml:space="preserve">2.9.1 </t>
  </si>
  <si>
    <t xml:space="preserve"> INTERESES DE LA DEUDA PÚBLICA INTERNA</t>
  </si>
  <si>
    <t xml:space="preserve"> INTERESES DE LA DEUDA PUBLICA EXTERNA</t>
  </si>
  <si>
    <t>COMISIONES Y OTROS GASTOS BANCARIOS DE LA DEUDA PÚBLICA</t>
  </si>
  <si>
    <t xml:space="preserve">2.9.4 </t>
  </si>
  <si>
    <t xml:space="preserve">2.9.2 </t>
  </si>
  <si>
    <t>APLICACIONES FINANCIERAS</t>
  </si>
  <si>
    <t xml:space="preserve">4.1.1 </t>
  </si>
  <si>
    <t xml:space="preserve"> INCREMENTO DE ACTIVOS FINANCIEROS CORRIENTES</t>
  </si>
  <si>
    <t xml:space="preserve"> INCREMENTO DE ACTIVOS FINANCIEROS NO CORRIENTES</t>
  </si>
  <si>
    <t xml:space="preserve">4.1.2 </t>
  </si>
  <si>
    <t>4.2.1</t>
  </si>
  <si>
    <t xml:space="preserve"> DISMINUCIÓN DE PASIVOS CORRIENTES</t>
  </si>
  <si>
    <t xml:space="preserve">4.2.2 </t>
  </si>
  <si>
    <t xml:space="preserve"> DISMINUCIÓN DE PASIVOS NO CORRIENTES</t>
  </si>
  <si>
    <t xml:space="preserve"> Año 2022</t>
  </si>
  <si>
    <t xml:space="preserve">2.8.2 </t>
  </si>
  <si>
    <t xml:space="preserve">                                Analista Presupuesto</t>
  </si>
  <si>
    <t xml:space="preserve">                                      Preparado por</t>
  </si>
  <si>
    <t xml:space="preserve">                              Ilania Quezada Luciano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</si>
</sst>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2"/>
      <color theme="1"/>
      <name val="Times New Roman"/>
      <family val="1"/>
    </font>
    <font>
      <b/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horizontal="left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left"/>
    </xf>
    <xf numFmtId="0" fontId="2" fillId="0" borderId="0" xfId="0" applyFont="1"/>
    <xf numFmtId="164" fontId="2" fillId="0" borderId="0" xfId="0" applyNumberFormat="1" applyFont="1" applyBorder="1"/>
    <xf numFmtId="164" fontId="2" fillId="0" borderId="0" xfId="0" applyNumberFormat="1" applyFont="1"/>
    <xf numFmtId="0" fontId="2" fillId="0" borderId="0" xfId="0" applyFont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4" fontId="3" fillId="2" borderId="0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4" fontId="3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vertical="justify" wrapText="1"/>
    </xf>
    <xf numFmtId="164" fontId="2" fillId="0" borderId="0" xfId="3" applyFont="1"/>
    <xf numFmtId="4" fontId="8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9" fillId="2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393424</xdr:colOff>
      <xdr:row>4</xdr:row>
      <xdr:rowOff>166893</xdr:rowOff>
    </xdr:from>
    <xdr:to>
      <xdr:col>16</xdr:col>
      <xdr:colOff>726483</xdr:colOff>
      <xdr:row>9</xdr:row>
      <xdr:rowOff>207065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59610" y="1329266"/>
          <a:ext cx="2157339" cy="1751443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</xdr:colOff>
      <xdr:row>3</xdr:row>
      <xdr:rowOff>276224</xdr:rowOff>
    </xdr:from>
    <xdr:to>
      <xdr:col>3</xdr:col>
      <xdr:colOff>2428875</xdr:colOff>
      <xdr:row>9</xdr:row>
      <xdr:rowOff>248478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4279" y="1145898"/>
          <a:ext cx="2309813" cy="19807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/OneDrive/Desktop/Plan%20de%20Compras%20de%20todas%20las%20&#225;re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c´s Consolidados"/>
      <sheetName val="Resúmen PACC"/>
      <sheetName val="2do. trimestre"/>
      <sheetName val="procesos 2do. trimestre"/>
      <sheetName val="cálculo"/>
      <sheetName val="BASE DE 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A5">
            <v>2</v>
          </cell>
          <cell r="B5" t="str">
            <v>GASTOS</v>
          </cell>
        </row>
        <row r="6">
          <cell r="A6">
            <v>2.1</v>
          </cell>
          <cell r="B6" t="str">
            <v>REMUNERACIONES Y CONTRIBUCIONES</v>
          </cell>
        </row>
        <row r="7">
          <cell r="A7" t="str">
            <v>2.1.1</v>
          </cell>
          <cell r="B7" t="str">
            <v>REMUNERACIONES</v>
          </cell>
        </row>
        <row r="8">
          <cell r="A8" t="str">
            <v>2.1.1.1</v>
          </cell>
          <cell r="B8" t="str">
            <v>Remuneraciones al personal fijo</v>
          </cell>
        </row>
        <row r="9">
          <cell r="A9" t="str">
            <v>2.1.1.1.01</v>
          </cell>
          <cell r="B9" t="str">
            <v>Sueldos fijos</v>
          </cell>
        </row>
        <row r="10">
          <cell r="A10" t="str">
            <v>2.1.1.1.02</v>
          </cell>
          <cell r="B10" t="str">
            <v>Sueldos a médicos</v>
          </cell>
        </row>
        <row r="11">
          <cell r="A11" t="str">
            <v>2.1.1.1.03</v>
          </cell>
          <cell r="B11" t="str">
            <v>Ascensos a militares</v>
          </cell>
        </row>
        <row r="12">
          <cell r="A12" t="str">
            <v>2.1.1.1.04</v>
          </cell>
          <cell r="B12" t="str">
            <v>Nuevas plazas maestros</v>
          </cell>
        </row>
        <row r="13">
          <cell r="A13" t="str">
            <v>2.1.1.1.05</v>
          </cell>
          <cell r="B13" t="str">
            <v>Incentivos y escalafón</v>
          </cell>
        </row>
        <row r="14">
          <cell r="A14" t="str">
            <v>2.1.1.1.06</v>
          </cell>
          <cell r="B14" t="str">
            <v>Nuevas plazas a médicos</v>
          </cell>
        </row>
        <row r="15">
          <cell r="A15" t="str">
            <v>2.1.1.1.07</v>
          </cell>
          <cell r="B15" t="str">
            <v>Sueldo fijo por rango</v>
          </cell>
        </row>
        <row r="16">
          <cell r="A16" t="str">
            <v>2.1.1.1.08</v>
          </cell>
          <cell r="B16" t="str">
            <v>Sueldos fijos a docentes</v>
          </cell>
        </row>
        <row r="17">
          <cell r="A17" t="str">
            <v>2.1.1.1.09</v>
          </cell>
          <cell r="B17" t="str">
            <v>Sueldos fijos a docentes en labor administrativa</v>
          </cell>
        </row>
        <row r="18">
          <cell r="A18" t="str">
            <v>2.1.1.1.10</v>
          </cell>
          <cell r="B18" t="str">
            <v>Sueldos fijos a personal docente en proceso de habilitación</v>
          </cell>
        </row>
        <row r="19">
          <cell r="A19" t="str">
            <v>2.1.1.1.11</v>
          </cell>
          <cell r="B19" t="str">
            <v>Sueldos fijos a docentes bajo acuerdo de cogestión</v>
          </cell>
        </row>
        <row r="20">
          <cell r="A20" t="str">
            <v>2.1.1.1.12</v>
          </cell>
          <cell r="B20" t="str">
            <v>Sueldo fijo por cargo a personal militar y policial</v>
          </cell>
        </row>
        <row r="21">
          <cell r="A21" t="str">
            <v>2.1.1.1.13</v>
          </cell>
          <cell r="B21" t="str">
            <v>Nuevo ingreso de militares y policías</v>
          </cell>
        </row>
        <row r="22">
          <cell r="A22" t="str">
            <v>2.1.1.2</v>
          </cell>
          <cell r="B22" t="str">
            <v>REMUNERACIONES Y CONTRIBUCIONES</v>
          </cell>
        </row>
        <row r="23">
          <cell r="A23" t="str">
            <v>2.1.1.2.01</v>
          </cell>
          <cell r="B23" t="str">
            <v>Personal igualado</v>
          </cell>
        </row>
        <row r="24">
          <cell r="A24" t="str">
            <v>2.1.1.2.02</v>
          </cell>
          <cell r="B24" t="str">
            <v>Sueldos de personal nominal</v>
          </cell>
        </row>
        <row r="25">
          <cell r="A25" t="str">
            <v>2.1.1.2.03</v>
          </cell>
          <cell r="B25" t="str">
            <v>Suplencias</v>
          </cell>
        </row>
        <row r="26">
          <cell r="A26" t="str">
            <v>2.1.1.2.04</v>
          </cell>
          <cell r="B26" t="str">
            <v>Servicios especiales</v>
          </cell>
        </row>
        <row r="27">
          <cell r="A27" t="str">
            <v>2.1.1.2.05</v>
          </cell>
          <cell r="B27" t="str">
            <v>Personal en período probatorio</v>
          </cell>
        </row>
        <row r="28">
          <cell r="A28" t="str">
            <v>2.1.1.2.06</v>
          </cell>
          <cell r="B28" t="str">
            <v>Jornales</v>
          </cell>
        </row>
        <row r="29">
          <cell r="A29" t="str">
            <v>2.1.1.2.08</v>
          </cell>
          <cell r="B29" t="str">
            <v>Personal de carácter temporal</v>
          </cell>
        </row>
        <row r="30">
          <cell r="A30" t="str">
            <v>2.1.1.2.09</v>
          </cell>
          <cell r="B30" t="str">
            <v>Personal de carácter eventual</v>
          </cell>
        </row>
        <row r="31">
          <cell r="A31" t="str">
            <v>2.1.1.2.10</v>
          </cell>
          <cell r="B31" t="str">
            <v>Personal temporal en cargos de carrera</v>
          </cell>
        </row>
        <row r="32">
          <cell r="A32" t="str">
            <v>2.1.1.2.11</v>
          </cell>
          <cell r="B32" t="str">
            <v>Sueldo temporal a personal fijo en cargos de carrera</v>
          </cell>
        </row>
        <row r="33">
          <cell r="A33" t="str">
            <v>2.1.1.3</v>
          </cell>
          <cell r="B33" t="str">
            <v>Sueldos al personal fijo en trámite de pensiones</v>
          </cell>
        </row>
        <row r="34">
          <cell r="A34" t="str">
            <v>2.1.1.3.01</v>
          </cell>
          <cell r="B34" t="str">
            <v>Sueldos al personal fijo en trámite de pensiones</v>
          </cell>
        </row>
        <row r="35">
          <cell r="A35" t="str">
            <v>2.1.1.4</v>
          </cell>
          <cell r="B35" t="str">
            <v>Sueldo anual no.13</v>
          </cell>
        </row>
        <row r="36">
          <cell r="A36" t="str">
            <v>2.1.1.4.01</v>
          </cell>
          <cell r="B36" t="str">
            <v>Sueldo Anual No. 13</v>
          </cell>
        </row>
        <row r="37">
          <cell r="A37" t="str">
            <v>2.1.1.5</v>
          </cell>
          <cell r="B37" t="str">
            <v>Prestaciones económicas</v>
          </cell>
        </row>
        <row r="38">
          <cell r="A38" t="str">
            <v>2.1.1.5.01</v>
          </cell>
          <cell r="B38" t="str">
            <v>Prestaciones económicas</v>
          </cell>
        </row>
        <row r="39">
          <cell r="A39" t="str">
            <v>2.1.1.5.02</v>
          </cell>
          <cell r="B39" t="str">
            <v>Pago de porcentaje por desvinculación de cargo</v>
          </cell>
        </row>
        <row r="40">
          <cell r="A40" t="str">
            <v>2.1.1.5.03</v>
          </cell>
          <cell r="B40" t="str">
            <v>Prestación laboral por desvinculación</v>
          </cell>
        </row>
        <row r="41">
          <cell r="A41" t="str">
            <v>2.1.1.5.04</v>
          </cell>
          <cell r="B41" t="str">
            <v>Proporción de vacaciones no disfrutadas</v>
          </cell>
        </row>
        <row r="42">
          <cell r="A42" t="str">
            <v>2.1.1.6</v>
          </cell>
          <cell r="B42" t="str">
            <v>Vacaciones</v>
          </cell>
        </row>
        <row r="43">
          <cell r="A43" t="str">
            <v>2.1.1.6.01</v>
          </cell>
          <cell r="B43" t="str">
            <v>Vacaciones</v>
          </cell>
        </row>
        <row r="44">
          <cell r="A44" t="str">
            <v>2.1.2</v>
          </cell>
          <cell r="B44" t="str">
            <v>SOBRESUELDOS</v>
          </cell>
        </row>
        <row r="45">
          <cell r="A45" t="str">
            <v>2.1.2.1</v>
          </cell>
          <cell r="B45" t="str">
            <v>Primas por antigüedad</v>
          </cell>
        </row>
        <row r="46">
          <cell r="A46" t="str">
            <v>2.1.2.1.01</v>
          </cell>
          <cell r="B46" t="str">
            <v>Primas por antigüedad</v>
          </cell>
        </row>
        <row r="47">
          <cell r="A47" t="str">
            <v>2.1.2.2</v>
          </cell>
          <cell r="B47" t="str">
            <v>Compensación</v>
          </cell>
        </row>
        <row r="48">
          <cell r="A48" t="str">
            <v>2.1.2.2.01</v>
          </cell>
          <cell r="B48" t="str">
            <v>Compensación por gastos de alimentación</v>
          </cell>
        </row>
        <row r="49">
          <cell r="A49" t="str">
            <v>2.1.2.2.03</v>
          </cell>
          <cell r="B49" t="str">
            <v>Pago de horas extraordinarias</v>
          </cell>
        </row>
        <row r="50">
          <cell r="A50" t="str">
            <v>2.1.2.2.04</v>
          </cell>
          <cell r="B50" t="str">
            <v>Prima de transporte</v>
          </cell>
        </row>
        <row r="51">
          <cell r="A51" t="str">
            <v>2.1.2.2.05</v>
          </cell>
          <cell r="B51" t="str">
            <v>Compensación servicios de seguridad</v>
          </cell>
        </row>
        <row r="52">
          <cell r="A52" t="str">
            <v>2.1.2.2.06</v>
          </cell>
          <cell r="B52" t="str">
            <v>Incentivo por Rendimiento Individual</v>
          </cell>
        </row>
        <row r="53">
          <cell r="A53" t="str">
            <v>2.1.2.2.07</v>
          </cell>
          <cell r="B53" t="str">
            <v>Compensación por distancia</v>
          </cell>
        </row>
        <row r="54">
          <cell r="A54" t="str">
            <v>2.1.2.2.08</v>
          </cell>
          <cell r="B54" t="str">
            <v>Compensaciones especiales</v>
          </cell>
        </row>
        <row r="55">
          <cell r="A55" t="str">
            <v>2.1.2.2.09</v>
          </cell>
          <cell r="B55" t="str">
            <v>Bono por desempeño a servidores de carrera</v>
          </cell>
        </row>
        <row r="56">
          <cell r="A56" t="str">
            <v>2.1.2.2.10</v>
          </cell>
          <cell r="B56" t="str">
            <v>Compensación por cumplimiento de indicadores</v>
          </cell>
        </row>
        <row r="57">
          <cell r="A57" t="str">
            <v>2.1.2.2.11</v>
          </cell>
          <cell r="B57" t="str">
            <v>Compensación servicio diplomático de militar en el exterior</v>
          </cell>
        </row>
        <row r="58">
          <cell r="A58" t="str">
            <v>2.1.2.2.12</v>
          </cell>
          <cell r="B58" t="str">
            <v>Compensación por cargo al personal policial y militar</v>
          </cell>
        </row>
        <row r="59">
          <cell r="A59" t="str">
            <v>2.1.2.2.13</v>
          </cell>
          <cell r="B59" t="str">
            <v>Incentivo por riesgo laboral al personal militar y policial</v>
          </cell>
        </row>
        <row r="60">
          <cell r="A60" t="str">
            <v>2.1.2.2.14</v>
          </cell>
          <cell r="B60" t="str">
            <v>Compensación especial al personal militar y policial</v>
          </cell>
        </row>
        <row r="61">
          <cell r="A61" t="str">
            <v>2.1.2.2.15</v>
          </cell>
          <cell r="B61" t="str">
            <v>Compensación extraordinaria anual</v>
          </cell>
        </row>
        <row r="62">
          <cell r="A62" t="str">
            <v>2.1.2.2.16</v>
          </cell>
          <cell r="B62" t="str">
            <v>Incentivo por labor humanitaria</v>
          </cell>
        </row>
        <row r="63">
          <cell r="A63" t="str">
            <v>2.1.2.2.17</v>
          </cell>
          <cell r="B63" t="str">
            <v>Compensación por misión diplomática</v>
          </cell>
        </row>
        <row r="64">
          <cell r="A64" t="str">
            <v>2.1.2.3</v>
          </cell>
          <cell r="B64" t="str">
            <v>Especialismos</v>
          </cell>
        </row>
        <row r="65">
          <cell r="A65" t="str">
            <v>2.1.3</v>
          </cell>
          <cell r="B65" t="str">
            <v>DIETAS Y GASTOS DE REPRESENTACIÓN</v>
          </cell>
        </row>
        <row r="66">
          <cell r="A66" t="str">
            <v>2.1.3.1</v>
          </cell>
          <cell r="B66" t="str">
            <v>Dietas</v>
          </cell>
        </row>
        <row r="67">
          <cell r="A67" t="str">
            <v>2.1.3.1.01</v>
          </cell>
          <cell r="B67" t="str">
            <v>Dietas en el país</v>
          </cell>
        </row>
        <row r="68">
          <cell r="A68" t="str">
            <v>2.1.3.1.02</v>
          </cell>
          <cell r="B68" t="str">
            <v>Dietas en el exterior</v>
          </cell>
        </row>
        <row r="69">
          <cell r="A69" t="str">
            <v>2.1.3.2</v>
          </cell>
          <cell r="B69" t="str">
            <v>Gastos de representación</v>
          </cell>
        </row>
        <row r="70">
          <cell r="A70" t="str">
            <v>2.1.3.2.01</v>
          </cell>
          <cell r="B70" t="str">
            <v>Gastos de representación en el país</v>
          </cell>
        </row>
        <row r="71">
          <cell r="A71" t="str">
            <v>2.1.3.2.02</v>
          </cell>
          <cell r="B71" t="str">
            <v>Gastos de representación en el exterior</v>
          </cell>
        </row>
        <row r="72">
          <cell r="A72" t="str">
            <v>2.1.4</v>
          </cell>
          <cell r="B72" t="str">
            <v>GRATIFICACIONES Y BONIFICACIONES</v>
          </cell>
        </row>
        <row r="73">
          <cell r="A73" t="str">
            <v>2.1.4.1</v>
          </cell>
          <cell r="B73" t="str">
            <v>Bonificaciones</v>
          </cell>
        </row>
        <row r="74">
          <cell r="A74" t="str">
            <v>2.1.4.1.01</v>
          </cell>
          <cell r="B74" t="str">
            <v>Bonificaciones</v>
          </cell>
        </row>
        <row r="75">
          <cell r="A75" t="str">
            <v>2.1.4.2</v>
          </cell>
          <cell r="B75" t="str">
            <v>Otras Gratificaciones y Bonificaciones</v>
          </cell>
        </row>
        <row r="76">
          <cell r="A76" t="str">
            <v>2.1.4.2.01</v>
          </cell>
          <cell r="B76" t="str">
            <v>Bono escolar</v>
          </cell>
        </row>
        <row r="77">
          <cell r="A77" t="str">
            <v>2.1.4.2.02</v>
          </cell>
          <cell r="B77" t="str">
            <v>Gratificaciones por pasantías</v>
          </cell>
        </row>
        <row r="78">
          <cell r="A78" t="str">
            <v>2.1.4.2.03</v>
          </cell>
          <cell r="B78" t="str">
            <v>Gratificaciones por aniversario de institución</v>
          </cell>
        </row>
        <row r="79">
          <cell r="A79" t="str">
            <v>2.1.4.2.04</v>
          </cell>
          <cell r="B79" t="str">
            <v>Otras gratificaciones</v>
          </cell>
        </row>
        <row r="80">
          <cell r="A80" t="str">
            <v>2.1.5</v>
          </cell>
          <cell r="B80" t="str">
            <v>CONTRIBUCIONES A LA SEGURIDAD SOCIAL</v>
          </cell>
        </row>
        <row r="81">
          <cell r="A81" t="str">
            <v>2.1.5.1</v>
          </cell>
          <cell r="B81" t="str">
            <v>Contribuciones al seguro de salud</v>
          </cell>
        </row>
        <row r="82">
          <cell r="A82" t="str">
            <v>2.1.5.1.01</v>
          </cell>
          <cell r="B82" t="str">
            <v>Contribuciones al seguro de salud</v>
          </cell>
        </row>
        <row r="83">
          <cell r="A83" t="str">
            <v>2.1.5.2</v>
          </cell>
          <cell r="B83" t="str">
            <v>Contribuciones al seguro de pensiones</v>
          </cell>
        </row>
        <row r="84">
          <cell r="A84" t="str">
            <v>2.1.5.2.01</v>
          </cell>
          <cell r="B84" t="str">
            <v>Contribuciones al seguro de pensiones</v>
          </cell>
        </row>
        <row r="85">
          <cell r="A85" t="str">
            <v>2.1.5.3</v>
          </cell>
          <cell r="B85" t="str">
            <v>Contribuciones al seguro de riesgo laboral</v>
          </cell>
        </row>
        <row r="86">
          <cell r="A86" t="str">
            <v>2.1.5.3.01</v>
          </cell>
          <cell r="B86" t="str">
            <v>Contribuciones al seguro de riesgo laboral</v>
          </cell>
        </row>
        <row r="87">
          <cell r="A87" t="str">
            <v>2.1.5.4</v>
          </cell>
          <cell r="B87" t="str">
            <v>Contribuciones al plan de retiro complementario</v>
          </cell>
        </row>
        <row r="88">
          <cell r="A88" t="str">
            <v>2.1.5.4.01</v>
          </cell>
          <cell r="B88" t="str">
            <v>Contribuciones al plan de retiro complementario</v>
          </cell>
        </row>
        <row r="89">
          <cell r="A89" t="str">
            <v>2.1.5.4.02</v>
          </cell>
          <cell r="B89" t="str">
            <v>Contribuciones al plan de retiro complementario legislativo</v>
          </cell>
        </row>
        <row r="90">
          <cell r="A90">
            <v>2.2000000000000002</v>
          </cell>
          <cell r="B90" t="str">
            <v>CONTRATACIÓN DE SERVICIOS</v>
          </cell>
        </row>
        <row r="91">
          <cell r="A91" t="str">
            <v>2.2.1</v>
          </cell>
          <cell r="B91" t="str">
            <v>SERVICIOS BÁSICOS</v>
          </cell>
        </row>
        <row r="92">
          <cell r="A92" t="str">
            <v>2.2.1.1</v>
          </cell>
          <cell r="B92" t="str">
            <v>Radiocomunicación</v>
          </cell>
        </row>
        <row r="93">
          <cell r="A93" t="str">
            <v>2.2.1.1.01</v>
          </cell>
          <cell r="B93" t="str">
            <v>Radiocomunicación</v>
          </cell>
        </row>
        <row r="94">
          <cell r="A94" t="str">
            <v>2.2.1.2</v>
          </cell>
          <cell r="B94" t="str">
            <v>Servicios telefónico de larga distancia</v>
          </cell>
        </row>
        <row r="95">
          <cell r="A95" t="str">
            <v>2.2.1.2.01</v>
          </cell>
          <cell r="B95" t="str">
            <v>Servicios telefónico de larga distancia</v>
          </cell>
        </row>
        <row r="96">
          <cell r="A96" t="str">
            <v>2.2.1.3</v>
          </cell>
          <cell r="B96" t="str">
            <v>Teléfono local</v>
          </cell>
        </row>
        <row r="97">
          <cell r="A97" t="str">
            <v>2.2.1.3.01</v>
          </cell>
          <cell r="B97" t="str">
            <v>Teléfono local</v>
          </cell>
        </row>
        <row r="98">
          <cell r="A98" t="str">
            <v>2.2.1.4</v>
          </cell>
          <cell r="B98" t="str">
            <v>Telefax y correos</v>
          </cell>
        </row>
        <row r="99">
          <cell r="A99" t="str">
            <v>2.2.1.4.01</v>
          </cell>
          <cell r="B99" t="str">
            <v>Telefax y correos</v>
          </cell>
        </row>
        <row r="100">
          <cell r="A100" t="str">
            <v>2.2.1.5</v>
          </cell>
          <cell r="B100" t="str">
            <v>Servicio de internet y televisión por cable</v>
          </cell>
        </row>
        <row r="101">
          <cell r="A101" t="str">
            <v>2.2.1.5.01</v>
          </cell>
          <cell r="B101" t="str">
            <v>Servicio de internet y televisión por cable</v>
          </cell>
        </row>
        <row r="102">
          <cell r="A102" t="str">
            <v>2.2.1.6</v>
          </cell>
          <cell r="B102" t="str">
            <v>Electricidad</v>
          </cell>
        </row>
        <row r="103">
          <cell r="A103" t="str">
            <v>2.2.1.6.01</v>
          </cell>
          <cell r="B103" t="str">
            <v>Energía eléctrica</v>
          </cell>
        </row>
        <row r="104">
          <cell r="A104" t="str">
            <v>2.2.1.6.02</v>
          </cell>
          <cell r="B104" t="str">
            <v>Electricidad no cortable</v>
          </cell>
        </row>
        <row r="105">
          <cell r="A105" t="str">
            <v>2.2.1.6.03</v>
          </cell>
          <cell r="B105" t="str">
            <v>Energía eléctrica para comercialización</v>
          </cell>
        </row>
        <row r="106">
          <cell r="A106" t="str">
            <v>2.2.1.7</v>
          </cell>
          <cell r="B106" t="str">
            <v>Agua</v>
          </cell>
        </row>
        <row r="107">
          <cell r="A107" t="str">
            <v>2.2.1.7.01</v>
          </cell>
          <cell r="B107" t="str">
            <v>Agua</v>
          </cell>
        </row>
        <row r="108">
          <cell r="A108" t="str">
            <v>2.2.1.8</v>
          </cell>
          <cell r="B108" t="str">
            <v>Recolección de residuos sólidos</v>
          </cell>
        </row>
        <row r="109">
          <cell r="A109" t="str">
            <v>2.2.1.8.01</v>
          </cell>
          <cell r="B109" t="str">
            <v>Recolección de residuos sólidos</v>
          </cell>
        </row>
        <row r="110">
          <cell r="A110" t="str">
            <v>2.2.2</v>
          </cell>
          <cell r="B110" t="str">
            <v>PUBLICIDAD, IMPRESIÓN Y ENCUADERNACIÓN</v>
          </cell>
        </row>
        <row r="111">
          <cell r="A111" t="str">
            <v>2.2.2.1</v>
          </cell>
          <cell r="B111" t="str">
            <v>Publicidad y propaganda</v>
          </cell>
        </row>
        <row r="112">
          <cell r="A112" t="str">
            <v>2.2.2.1.01</v>
          </cell>
          <cell r="B112" t="str">
            <v>Publicidad y propaganda</v>
          </cell>
        </row>
        <row r="113">
          <cell r="A113" t="str">
            <v>2.2.2.2</v>
          </cell>
          <cell r="B113" t="str">
            <v>Impresión, encuadernación y rotulación</v>
          </cell>
        </row>
        <row r="114">
          <cell r="A114" t="str">
            <v>2.2.2.2.01</v>
          </cell>
          <cell r="B114" t="str">
            <v>Impresión, encuadernación y rotulación</v>
          </cell>
        </row>
        <row r="115">
          <cell r="A115" t="str">
            <v>2.2.3</v>
          </cell>
          <cell r="B115" t="str">
            <v>VIÁTICOS</v>
          </cell>
        </row>
        <row r="116">
          <cell r="A116" t="str">
            <v>2.2.3.1</v>
          </cell>
          <cell r="B116" t="str">
            <v>Viáticos dentro del país</v>
          </cell>
        </row>
        <row r="117">
          <cell r="A117" t="str">
            <v>2.2.3.1.01</v>
          </cell>
          <cell r="B117" t="str">
            <v>Viáticos dentro del país</v>
          </cell>
        </row>
        <row r="118">
          <cell r="A118" t="str">
            <v>2.2.3.2</v>
          </cell>
          <cell r="B118" t="str">
            <v>Viáticos fuera del país</v>
          </cell>
        </row>
        <row r="119">
          <cell r="A119" t="str">
            <v>2.2.3.2.01</v>
          </cell>
          <cell r="B119" t="str">
            <v>Viáticos fuera del país</v>
          </cell>
        </row>
        <row r="120">
          <cell r="A120" t="str">
            <v>2.2.3.2.02</v>
          </cell>
          <cell r="B120" t="str">
            <v>Viáticos a personas con labor diplomática y consular</v>
          </cell>
        </row>
        <row r="121">
          <cell r="A121" t="str">
            <v>2.2.3.3</v>
          </cell>
          <cell r="B121" t="str">
            <v>Otros viáticos</v>
          </cell>
        </row>
        <row r="122">
          <cell r="A122" t="str">
            <v>2.2.3.3.01</v>
          </cell>
          <cell r="B122" t="str">
            <v>Otros viáticos</v>
          </cell>
        </row>
        <row r="123">
          <cell r="A123" t="str">
            <v>2.2.4</v>
          </cell>
          <cell r="B123" t="str">
            <v>TRANSPORTE Y ALMACENAJE</v>
          </cell>
        </row>
        <row r="124">
          <cell r="A124" t="str">
            <v>2.2.4.1</v>
          </cell>
          <cell r="B124" t="str">
            <v>Pasajes y gastos de transporte</v>
          </cell>
        </row>
        <row r="125">
          <cell r="A125" t="str">
            <v>2.2.4.1.01</v>
          </cell>
          <cell r="B125" t="str">
            <v>Pasajes y gastos de transporte</v>
          </cell>
        </row>
        <row r="126">
          <cell r="A126" t="str">
            <v>2.2.4.2</v>
          </cell>
          <cell r="B126" t="str">
            <v>Fletes</v>
          </cell>
        </row>
        <row r="127">
          <cell r="A127" t="str">
            <v>2.2.4.2.01</v>
          </cell>
          <cell r="B127" t="str">
            <v>Fletes</v>
          </cell>
        </row>
        <row r="128">
          <cell r="A128" t="str">
            <v>2.2.4.3</v>
          </cell>
          <cell r="B128" t="str">
            <v>Almacenaje</v>
          </cell>
        </row>
        <row r="129">
          <cell r="A129" t="str">
            <v>2.2.4.3.01</v>
          </cell>
          <cell r="B129" t="str">
            <v>Almacenaje</v>
          </cell>
        </row>
        <row r="130">
          <cell r="A130" t="str">
            <v>2.2.4.3.02</v>
          </cell>
          <cell r="B130" t="str">
            <v>Servicios de manejo y embalaje</v>
          </cell>
        </row>
        <row r="131">
          <cell r="A131" t="str">
            <v>2.2.4.4</v>
          </cell>
          <cell r="B131" t="str">
            <v>Peaje</v>
          </cell>
        </row>
        <row r="132">
          <cell r="A132" t="str">
            <v>2.2.4.4.01</v>
          </cell>
          <cell r="B132" t="str">
            <v>Peaje</v>
          </cell>
        </row>
        <row r="133">
          <cell r="A133" t="str">
            <v>2.2.5</v>
          </cell>
          <cell r="B133" t="str">
            <v>ALQUILERES Y RENTAS</v>
          </cell>
        </row>
        <row r="134">
          <cell r="A134" t="str">
            <v>2.2.5.1</v>
          </cell>
          <cell r="B134" t="str">
            <v>Alquileres y rentas de edificaciones y locales</v>
          </cell>
        </row>
        <row r="135">
          <cell r="A135" t="str">
            <v>2.2.5.1.01</v>
          </cell>
          <cell r="B135" t="str">
            <v>Alquileres y rentas de edificaciones y locales</v>
          </cell>
        </row>
        <row r="136">
          <cell r="A136" t="str">
            <v>2.2.5.2</v>
          </cell>
          <cell r="B136" t="str">
            <v>Alquileres de máquinas y equipos de producción</v>
          </cell>
        </row>
        <row r="137">
          <cell r="A137" t="str">
            <v>2.2.5.2.01</v>
          </cell>
          <cell r="B137" t="str">
            <v>Alquileres de Máquinas y equipos de producción</v>
          </cell>
        </row>
        <row r="138">
          <cell r="A138" t="str">
            <v>2.2.5.2.02</v>
          </cell>
          <cell r="B138" t="str">
            <v>Alquileres de equipos eléctricos</v>
          </cell>
        </row>
        <row r="139">
          <cell r="A139" t="str">
            <v>2.2.5.3</v>
          </cell>
          <cell r="B139" t="str">
            <v>Alquileres de equipos</v>
          </cell>
        </row>
        <row r="140">
          <cell r="A140" t="str">
            <v>2.2.5.3.01</v>
          </cell>
          <cell r="B140" t="str">
            <v>Alquiler de equipo educacional</v>
          </cell>
        </row>
        <row r="141">
          <cell r="A141" t="str">
            <v>2.2.5.3.02</v>
          </cell>
          <cell r="B141" t="str">
            <v>Alquiler de equipo de tecnología y almacenamiento de datos</v>
          </cell>
        </row>
        <row r="142">
          <cell r="A142" t="str">
            <v>2.2.5.3.03</v>
          </cell>
          <cell r="B142" t="str">
            <v>Alquiler de equipo de comunicación</v>
          </cell>
        </row>
        <row r="143">
          <cell r="A143" t="str">
            <v>2.2.5.3.04</v>
          </cell>
          <cell r="B143" t="str">
            <v>Alquiler de equipo de oficina y muebles</v>
          </cell>
        </row>
        <row r="144">
          <cell r="A144" t="str">
            <v>2.2.5.3.05</v>
          </cell>
          <cell r="B144" t="str">
            <v>Alquiler de equipos médicos, sanitarios y de laboratorios</v>
          </cell>
        </row>
        <row r="145">
          <cell r="A145" t="str">
            <v>2.2.5.4</v>
          </cell>
          <cell r="B145" t="str">
            <v>Alquileres de equipos de transporte, tracción y elevación</v>
          </cell>
        </row>
        <row r="146">
          <cell r="A146" t="str">
            <v>2.2.5.4.01</v>
          </cell>
          <cell r="B146" t="str">
            <v>Alquileres de equipos de transporte, tracción y elevación</v>
          </cell>
        </row>
        <row r="147">
          <cell r="A147" t="str">
            <v>2.2.5.5</v>
          </cell>
          <cell r="B147" t="str">
            <v>Alquiler de tierras</v>
          </cell>
        </row>
        <row r="148">
          <cell r="A148" t="str">
            <v>2.2.5.5.01</v>
          </cell>
          <cell r="B148" t="str">
            <v>Alquiler de tierras</v>
          </cell>
        </row>
        <row r="149">
          <cell r="A149" t="str">
            <v>2.2.5.6</v>
          </cell>
          <cell r="B149" t="str">
            <v>Alquileres de terrenos</v>
          </cell>
        </row>
        <row r="150">
          <cell r="A150" t="str">
            <v>2.2.5.6.01</v>
          </cell>
          <cell r="B150" t="str">
            <v>Alquileres de terrenos</v>
          </cell>
        </row>
        <row r="151">
          <cell r="A151" t="str">
            <v>2.2.5.7</v>
          </cell>
          <cell r="B151" t="str">
            <v>Alquileres de equipos de construcción y movimiento de tierras</v>
          </cell>
        </row>
        <row r="152">
          <cell r="A152" t="str">
            <v>2.2.5.7.01</v>
          </cell>
          <cell r="B152" t="str">
            <v>Alquileres de equipos de construcción y movimiento de tierras</v>
          </cell>
        </row>
        <row r="153">
          <cell r="A153" t="str">
            <v>2.2.5.8</v>
          </cell>
          <cell r="B153" t="str">
            <v>Otros alquileres</v>
          </cell>
        </row>
        <row r="154">
          <cell r="A154" t="str">
            <v>2.2.5.8.01</v>
          </cell>
          <cell r="B154" t="str">
            <v>Otros alquileres</v>
          </cell>
        </row>
        <row r="155">
          <cell r="A155" t="str">
            <v>2.2.5.9</v>
          </cell>
          <cell r="B155" t="str">
            <v>Derechos de Uso</v>
          </cell>
        </row>
        <row r="156">
          <cell r="A156" t="str">
            <v>2.2.5.9.01</v>
          </cell>
          <cell r="B156" t="str">
            <v>Licencias Informáticas</v>
          </cell>
        </row>
        <row r="157">
          <cell r="A157" t="str">
            <v>2.2.6</v>
          </cell>
          <cell r="B157" t="str">
            <v>SEGUROS</v>
          </cell>
        </row>
        <row r="158">
          <cell r="A158" t="str">
            <v>2.2.6.1</v>
          </cell>
          <cell r="B158" t="str">
            <v>Seguro de bienes inmuebles</v>
          </cell>
        </row>
        <row r="159">
          <cell r="A159" t="str">
            <v>2.2.6.1.01</v>
          </cell>
          <cell r="B159" t="str">
            <v>Seguro de bienes inmuebles e infraestructura</v>
          </cell>
        </row>
        <row r="160">
          <cell r="A160" t="str">
            <v>2.2.6.2</v>
          </cell>
          <cell r="B160" t="str">
            <v>Seguro de bienes muebles</v>
          </cell>
        </row>
        <row r="161">
          <cell r="A161" t="str">
            <v>2.2.6.2.01</v>
          </cell>
          <cell r="B161" t="str">
            <v>Seguro de bienes muebles</v>
          </cell>
        </row>
        <row r="162">
          <cell r="A162" t="str">
            <v>2.2.6.3</v>
          </cell>
          <cell r="B162" t="str">
            <v>Seguros de personas</v>
          </cell>
        </row>
        <row r="163">
          <cell r="A163" t="str">
            <v>2.2.6.3.01</v>
          </cell>
          <cell r="B163" t="str">
            <v>Seguros de personas</v>
          </cell>
        </row>
        <row r="164">
          <cell r="A164" t="str">
            <v>2.2.6.4</v>
          </cell>
          <cell r="B164" t="str">
            <v>Seguros de la producción agrícola</v>
          </cell>
        </row>
        <row r="165">
          <cell r="A165" t="str">
            <v>2.2.6.4.01</v>
          </cell>
          <cell r="B165" t="str">
            <v>Seguros de la producción agrícola</v>
          </cell>
        </row>
        <row r="166">
          <cell r="A166" t="str">
            <v>2.2.6.5</v>
          </cell>
          <cell r="B166" t="str">
            <v>Seguro sobre infraestructura</v>
          </cell>
        </row>
        <row r="167">
          <cell r="A167" t="str">
            <v>2.2.6.5.01</v>
          </cell>
          <cell r="B167" t="str">
            <v>Seguro sobre infraestructura</v>
          </cell>
        </row>
        <row r="168">
          <cell r="A168" t="str">
            <v>2.2.6.6</v>
          </cell>
          <cell r="B168" t="str">
            <v>Seguro sobre bienes de dominio público</v>
          </cell>
        </row>
        <row r="169">
          <cell r="A169" t="str">
            <v>2.2.6.6.01</v>
          </cell>
          <cell r="B169" t="str">
            <v>Seguro sobre bienes de dominio público</v>
          </cell>
        </row>
        <row r="170">
          <cell r="A170" t="str">
            <v>2.2.6.7</v>
          </cell>
          <cell r="B170" t="str">
            <v>Seguro sobre bienes históricos y culturales</v>
          </cell>
        </row>
        <row r="171">
          <cell r="A171" t="str">
            <v>2.2.6.7.01</v>
          </cell>
          <cell r="B171" t="str">
            <v>Seguro sobre bienes históricos y culturales</v>
          </cell>
        </row>
        <row r="172">
          <cell r="A172" t="str">
            <v>2.2.6.8</v>
          </cell>
          <cell r="B172" t="str">
            <v>Seguro sobre inventarios de bienes de consumo</v>
          </cell>
        </row>
        <row r="173">
          <cell r="A173" t="str">
            <v>2.2.6.8.01</v>
          </cell>
          <cell r="B173" t="str">
            <v>Seguro sobre inventarios de bienes de consumo</v>
          </cell>
        </row>
        <row r="174">
          <cell r="A174" t="str">
            <v>2.2.6.9</v>
          </cell>
          <cell r="B174" t="str">
            <v>Otros seguros</v>
          </cell>
        </row>
        <row r="175">
          <cell r="A175" t="str">
            <v>2.2.6.9.01</v>
          </cell>
          <cell r="B175" t="str">
            <v>Otros seguros</v>
          </cell>
        </row>
        <row r="176">
          <cell r="A176" t="str">
            <v>2.2.7</v>
          </cell>
          <cell r="B176" t="str">
            <v>SERVICIOS DE CONSERVACIÓN, REPARACIONES MENORES E INSTALACIONES T EMPORALES</v>
          </cell>
        </row>
        <row r="177">
          <cell r="A177" t="str">
            <v>2.2.7.1</v>
          </cell>
          <cell r="B177" t="str">
            <v>Contratación de mantenimiento y reparaciones menores</v>
          </cell>
        </row>
        <row r="178">
          <cell r="A178" t="str">
            <v>2.2.7.1.01</v>
          </cell>
          <cell r="B178" t="str">
            <v>Mantenimiento y reparaciones menores en edificaciones</v>
          </cell>
        </row>
        <row r="179">
          <cell r="A179" t="str">
            <v>2.2.7.1.02</v>
          </cell>
          <cell r="B179" t="str">
            <v>Servicios especiales de mantenimiento y reparación</v>
          </cell>
        </row>
        <row r="180">
          <cell r="A180" t="str">
            <v>2.2.7.1.03</v>
          </cell>
          <cell r="B180" t="str">
            <v>Limpieza y desmalezamiento de tierras y terrenos</v>
          </cell>
        </row>
        <row r="181">
          <cell r="A181" t="str">
            <v>2.2.7.1.04</v>
          </cell>
          <cell r="B181" t="str">
            <v>Mantenimiento y reparación de obras de ingeniería civilo infraestructura</v>
          </cell>
        </row>
        <row r="182">
          <cell r="A182" t="str">
            <v>2.2.7.1.05</v>
          </cell>
          <cell r="B182" t="str">
            <v>Mantenimiento y reparación en obras de dominio público</v>
          </cell>
        </row>
        <row r="183">
          <cell r="A183" t="str">
            <v>2.2.7.1.06</v>
          </cell>
          <cell r="B183" t="str">
            <v>Mantenimiento y reparación de instalaciones eléctricas</v>
          </cell>
        </row>
        <row r="184">
          <cell r="A184" t="str">
            <v>2.2.7.1.07</v>
          </cell>
          <cell r="B184" t="str">
            <v>Mantenimiento, reparación, servicios de pintura y sus derivados</v>
          </cell>
        </row>
        <row r="185">
          <cell r="A185" t="str">
            <v>2.2.7.1.99</v>
          </cell>
          <cell r="B185" t="str">
            <v>Otros mantenimientos, reparaciones y sus derivados, no identificados precedentemente.</v>
          </cell>
        </row>
        <row r="186">
          <cell r="A186" t="str">
            <v>2.2.7.2</v>
          </cell>
          <cell r="B186" t="str">
            <v>Mantenimiento y reparación de maquinarias y equipos</v>
          </cell>
        </row>
        <row r="187">
          <cell r="A187" t="str">
            <v>2.2.7.2.01</v>
          </cell>
          <cell r="B187" t="str">
            <v>Mantenimiento y reparación de muebles y equipos de oficina</v>
          </cell>
        </row>
        <row r="188">
          <cell r="A188" t="str">
            <v>2.2.7.2.02</v>
          </cell>
          <cell r="B188" t="str">
            <v>Mantenimiento y reparación de equipos de tecnología e información</v>
          </cell>
        </row>
        <row r="189">
          <cell r="A189" t="str">
            <v>2.2.7.2.03</v>
          </cell>
          <cell r="B189" t="str">
            <v>Mantenimiento y reparación de equipos educacionales y recreación</v>
          </cell>
        </row>
        <row r="190">
          <cell r="A190" t="str">
            <v>2.2.7.2.04</v>
          </cell>
          <cell r="B190" t="str">
            <v>Mantenimiento y reparación de equipos médicos, sanitarios y delaboratorio</v>
          </cell>
        </row>
        <row r="191">
          <cell r="A191" t="str">
            <v>2.2.7.2.05</v>
          </cell>
          <cell r="B191" t="str">
            <v>Mantenimiento y reparación de equipo de comunicación</v>
          </cell>
        </row>
        <row r="192">
          <cell r="A192" t="str">
            <v>2.2.7.2.06</v>
          </cell>
          <cell r="B192" t="str">
            <v>Mantenimiento y reparación de equipos de transporte, tracción y elevación</v>
          </cell>
        </row>
        <row r="193">
          <cell r="A193" t="str">
            <v>2.2.7.2.07</v>
          </cell>
          <cell r="B193" t="str">
            <v>Mantenimiento y reparación de equipos industriales y producción</v>
          </cell>
        </row>
        <row r="194">
          <cell r="A194" t="str">
            <v>2.2.7.2.08</v>
          </cell>
          <cell r="B194" t="str">
            <v>Servicios de mantenimiento, reparación, desmonte e instalación de maquinarias y equipos</v>
          </cell>
        </row>
        <row r="195">
          <cell r="A195" t="str">
            <v>2.2.7.2.99</v>
          </cell>
          <cell r="B195" t="str">
            <v>Otros servicios de mantenimiento y reparación de maquinaria y equipos, no identificados en los conceptos anteriores.</v>
          </cell>
        </row>
        <row r="196">
          <cell r="A196" t="str">
            <v>2.2.7.3</v>
          </cell>
          <cell r="B196" t="str">
            <v>Instalaciones temporales</v>
          </cell>
        </row>
        <row r="197">
          <cell r="A197" t="str">
            <v>2.2.7.3.01</v>
          </cell>
          <cell r="B197" t="str">
            <v>Instalaciones temporales</v>
          </cell>
        </row>
        <row r="198">
          <cell r="A198" t="str">
            <v>2.2.8</v>
          </cell>
          <cell r="B198" t="str">
            <v>SERVICIOS NO INCLUIDOS EN CONCEPTOS ANTERIORES</v>
          </cell>
        </row>
        <row r="199">
          <cell r="A199" t="str">
            <v>2.2.8.1</v>
          </cell>
          <cell r="B199" t="str">
            <v>Gastos y representación judiciales</v>
          </cell>
        </row>
        <row r="200">
          <cell r="A200" t="str">
            <v>2.2.8.1.01</v>
          </cell>
          <cell r="B200" t="str">
            <v>Gastos judiciales</v>
          </cell>
        </row>
        <row r="201">
          <cell r="A201" t="str">
            <v>2.2.8.2</v>
          </cell>
          <cell r="B201" t="str">
            <v>Comisiones y gastos</v>
          </cell>
        </row>
        <row r="202">
          <cell r="A202" t="str">
            <v>2.2.8.2.01</v>
          </cell>
          <cell r="B202" t="str">
            <v>Comisiones y gastos</v>
          </cell>
        </row>
        <row r="203">
          <cell r="A203" t="str">
            <v>2.2.8.2.02</v>
          </cell>
          <cell r="B203" t="str">
            <v>Gastos por cancelación de certificados de inversión</v>
          </cell>
        </row>
        <row r="204">
          <cell r="A204" t="str">
            <v>2.2.8.3</v>
          </cell>
          <cell r="B204" t="str">
            <v>Servicios sanitarios médicos y veterinarios</v>
          </cell>
        </row>
        <row r="205">
          <cell r="A205" t="str">
            <v>2.2.8.3.01</v>
          </cell>
          <cell r="B205" t="str">
            <v>Servicios sanitarios médicos y veterinarios</v>
          </cell>
        </row>
        <row r="206">
          <cell r="A206" t="str">
            <v>2.2.8.4</v>
          </cell>
          <cell r="B206" t="str">
            <v>Servicios funerarios y gastos conexos</v>
          </cell>
        </row>
        <row r="207">
          <cell r="A207" t="str">
            <v>2.2.8.4.01</v>
          </cell>
          <cell r="B207" t="str">
            <v>Servicios funerarios y gastos conexos</v>
          </cell>
        </row>
        <row r="208">
          <cell r="A208" t="str">
            <v>2.2.8.5</v>
          </cell>
          <cell r="B208" t="str">
            <v>Fumigación, lavandería, limpieza e higiene</v>
          </cell>
        </row>
        <row r="209">
          <cell r="A209" t="str">
            <v>2.2.8.5.01</v>
          </cell>
          <cell r="B209" t="str">
            <v>Fumigación</v>
          </cell>
        </row>
        <row r="210">
          <cell r="A210" t="str">
            <v>2.2.8.5.02</v>
          </cell>
          <cell r="B210" t="str">
            <v>Lavandería</v>
          </cell>
        </row>
        <row r="211">
          <cell r="A211" t="str">
            <v>2.2.8.5.03</v>
          </cell>
          <cell r="B211" t="str">
            <v>Limpieza e higiene</v>
          </cell>
        </row>
        <row r="212">
          <cell r="A212" t="str">
            <v>2.2.8.6</v>
          </cell>
          <cell r="B212" t="str">
            <v>Servicio de organización de eventos, festividades y actividades de entretenimiento</v>
          </cell>
        </row>
        <row r="213">
          <cell r="A213" t="str">
            <v>2.2.8.6.01</v>
          </cell>
          <cell r="B213" t="str">
            <v>Eventos generales</v>
          </cell>
        </row>
        <row r="214">
          <cell r="A214" t="str">
            <v>2.2.8.6.02</v>
          </cell>
          <cell r="B214" t="str">
            <v>Festividades</v>
          </cell>
        </row>
        <row r="215">
          <cell r="A215" t="str">
            <v>2.2.8.6.03</v>
          </cell>
          <cell r="B215" t="str">
            <v>Actuaciones deportivas</v>
          </cell>
        </row>
        <row r="216">
          <cell r="A216" t="str">
            <v>2.2.8.6.04</v>
          </cell>
          <cell r="B216" t="str">
            <v>Actuaciones artísticas</v>
          </cell>
        </row>
        <row r="217">
          <cell r="A217" t="str">
            <v>2.2.8.7</v>
          </cell>
          <cell r="B217" t="str">
            <v>Servicios Técnicos y Profesionales</v>
          </cell>
        </row>
        <row r="218">
          <cell r="A218" t="str">
            <v>2.2.8.7.01</v>
          </cell>
          <cell r="B218" t="str">
            <v>Servicios de Ingeniería, arquitectura, investigaciones y análisis de factibilidad</v>
          </cell>
        </row>
        <row r="219">
          <cell r="A219" t="str">
            <v>2.2.8.7.02</v>
          </cell>
          <cell r="B219" t="str">
            <v>Servicios jurídicos</v>
          </cell>
        </row>
        <row r="220">
          <cell r="A220" t="str">
            <v>2.2.8.7.03</v>
          </cell>
          <cell r="B220" t="str">
            <v>Servicios de contabilidad y auditoría</v>
          </cell>
        </row>
        <row r="221">
          <cell r="A221" t="str">
            <v>2.2.8.7.04</v>
          </cell>
          <cell r="B221" t="str">
            <v>Servicios de capacitación</v>
          </cell>
        </row>
        <row r="222">
          <cell r="A222" t="str">
            <v>2.2.8.7.05</v>
          </cell>
          <cell r="B222" t="str">
            <v>Servicios de informática y sistemas computarizados</v>
          </cell>
        </row>
        <row r="223">
          <cell r="A223" t="str">
            <v>2.2.8.7.06</v>
          </cell>
          <cell r="B223" t="str">
            <v>Otros servicios técnicos profesionales</v>
          </cell>
        </row>
        <row r="224">
          <cell r="A224" t="str">
            <v>2.2.8.8</v>
          </cell>
          <cell r="B224" t="str">
            <v>Impuestos, derechos y tasas</v>
          </cell>
        </row>
        <row r="225">
          <cell r="A225" t="str">
            <v>2.2.8.8.01</v>
          </cell>
          <cell r="B225" t="str">
            <v>Impuestos</v>
          </cell>
        </row>
        <row r="226">
          <cell r="A226" t="str">
            <v>2.2.8.8.02</v>
          </cell>
          <cell r="B226" t="str">
            <v>Derechos</v>
          </cell>
        </row>
        <row r="227">
          <cell r="A227" t="str">
            <v>2.2.8.8.03</v>
          </cell>
          <cell r="B227" t="str">
            <v>Tasas</v>
          </cell>
        </row>
        <row r="228">
          <cell r="A228" t="str">
            <v>2.2.8.9</v>
          </cell>
          <cell r="B228" t="str">
            <v>Otros gastos operativos</v>
          </cell>
        </row>
        <row r="229">
          <cell r="A229" t="str">
            <v>2.2.8.9.01</v>
          </cell>
          <cell r="B229" t="str">
            <v>Intereses devengados internos por instituciones financieras</v>
          </cell>
        </row>
        <row r="230">
          <cell r="A230" t="str">
            <v>2.2.8.9.02</v>
          </cell>
          <cell r="B230" t="str">
            <v>Intereses devengados externos por instituciones financieras</v>
          </cell>
        </row>
        <row r="231">
          <cell r="A231" t="str">
            <v>2.2.8.9.03</v>
          </cell>
          <cell r="B231" t="str">
            <v>Premios de billetes y quinielas de la Lotería Nacional</v>
          </cell>
        </row>
        <row r="232">
          <cell r="A232" t="str">
            <v>2.2.8.9.04</v>
          </cell>
          <cell r="B232" t="str">
            <v>Otros gastos por indemnizaciones y compensaciones</v>
          </cell>
        </row>
        <row r="233">
          <cell r="A233" t="str">
            <v>2.2.8.9.05</v>
          </cell>
          <cell r="B233" t="str">
            <v>Otros gastos operativos de instituciones empresariales</v>
          </cell>
        </row>
        <row r="234">
          <cell r="A234" t="str">
            <v>2.2.8.9.06</v>
          </cell>
          <cell r="B234" t="str">
            <v>Otros intereses devengados internos por ejecución de un aval</v>
          </cell>
        </row>
        <row r="235">
          <cell r="A235" t="str">
            <v>2.2.8.9.07</v>
          </cell>
          <cell r="B235" t="str">
            <v>Otros gastos operativos por ejecución de garantía de empleados</v>
          </cell>
        </row>
        <row r="236">
          <cell r="A236" t="str">
            <v>2.2.9</v>
          </cell>
          <cell r="B236" t="str">
            <v>OTRAS CONTRATACIONES DE SERVICIOS</v>
          </cell>
        </row>
        <row r="237">
          <cell r="A237" t="str">
            <v>2.2.9.1</v>
          </cell>
          <cell r="B237" t="str">
            <v>Otras contrataciones de servicios</v>
          </cell>
        </row>
        <row r="238">
          <cell r="A238" t="str">
            <v>2.2.9.1.01</v>
          </cell>
          <cell r="B238" t="str">
            <v>Otras contrataciones de servicios</v>
          </cell>
        </row>
        <row r="239">
          <cell r="A239" t="str">
            <v>2.2.9.1.02</v>
          </cell>
          <cell r="B239" t="str">
            <v>Servicios de grabación y transmisión de jornadas académicas</v>
          </cell>
        </row>
        <row r="240">
          <cell r="A240" t="str">
            <v>2.2.9.2</v>
          </cell>
          <cell r="B240" t="str">
            <v>Servicios de alimentación</v>
          </cell>
        </row>
        <row r="241">
          <cell r="A241" t="str">
            <v>2.2.9.2.01</v>
          </cell>
          <cell r="B241" t="str">
            <v>Servicios de alimentación</v>
          </cell>
        </row>
        <row r="242">
          <cell r="A242" t="str">
            <v>2.2.9.2.02</v>
          </cell>
          <cell r="B242" t="str">
            <v>Servicios de alimentación escolar</v>
          </cell>
        </row>
        <row r="243">
          <cell r="A243" t="str">
            <v>2.2.9.2.03</v>
          </cell>
          <cell r="B243" t="str">
            <v>Servicios de catering</v>
          </cell>
        </row>
        <row r="244">
          <cell r="A244">
            <v>2.2999999999999998</v>
          </cell>
          <cell r="B244" t="str">
            <v>MATERIALES Y SUMINISTROS</v>
          </cell>
        </row>
        <row r="245">
          <cell r="A245" t="str">
            <v>2.3.1</v>
          </cell>
          <cell r="B245" t="str">
            <v>ALIMENTOS Y PRODUCTOS AGROFORESTALES</v>
          </cell>
        </row>
        <row r="246">
          <cell r="A246" t="str">
            <v>2.3.1.1</v>
          </cell>
          <cell r="B246" t="str">
            <v>Alimentos y bebidas para personas</v>
          </cell>
        </row>
        <row r="247">
          <cell r="A247" t="str">
            <v>2.3.1.1.01</v>
          </cell>
          <cell r="B247" t="str">
            <v>Alimentos y bebidas para personas</v>
          </cell>
        </row>
        <row r="248">
          <cell r="A248" t="str">
            <v>2.3.1.1.02</v>
          </cell>
          <cell r="B248" t="str">
            <v>Alimentación escolar</v>
          </cell>
        </row>
        <row r="249">
          <cell r="A249" t="str">
            <v>2.3.1.2</v>
          </cell>
          <cell r="B249" t="str">
            <v>Alimentos para animales</v>
          </cell>
        </row>
        <row r="250">
          <cell r="A250" t="str">
            <v>2.3.1.2.01</v>
          </cell>
          <cell r="B250" t="str">
            <v>Alimentos para animales</v>
          </cell>
        </row>
        <row r="251">
          <cell r="A251" t="str">
            <v>2.3.1.3</v>
          </cell>
          <cell r="B251" t="str">
            <v>Productos agroforestales y pecuarios</v>
          </cell>
        </row>
        <row r="252">
          <cell r="A252" t="str">
            <v>2.3.1.3.01</v>
          </cell>
          <cell r="B252" t="str">
            <v>Productos pecuarios</v>
          </cell>
        </row>
        <row r="253">
          <cell r="A253" t="str">
            <v>2.3.1.3.02</v>
          </cell>
          <cell r="B253" t="str">
            <v>Productos agrícolas</v>
          </cell>
        </row>
        <row r="254">
          <cell r="A254" t="str">
            <v>2.3.1.3.03</v>
          </cell>
          <cell r="B254" t="str">
            <v>Productos forestales</v>
          </cell>
        </row>
        <row r="255">
          <cell r="A255" t="str">
            <v>2.3.1.4</v>
          </cell>
          <cell r="B255" t="str">
            <v>Madera, corcho y sus manufacturas</v>
          </cell>
        </row>
        <row r="256">
          <cell r="A256" t="str">
            <v>2.3.1.4.01</v>
          </cell>
          <cell r="B256" t="str">
            <v>Madera, corcho y sus manufacturas</v>
          </cell>
        </row>
        <row r="257">
          <cell r="A257" t="str">
            <v>2.3.2</v>
          </cell>
          <cell r="B257" t="str">
            <v>TEXTILES Y VESTUARIOS</v>
          </cell>
        </row>
        <row r="258">
          <cell r="A258" t="str">
            <v>2.3.2.1</v>
          </cell>
          <cell r="B258" t="str">
            <v>Hilados, fibras y telas</v>
          </cell>
        </row>
        <row r="259">
          <cell r="A259" t="str">
            <v>2.3.2.1.01</v>
          </cell>
          <cell r="B259" t="str">
            <v>Hilados, fibras y telas</v>
          </cell>
        </row>
        <row r="260">
          <cell r="A260" t="str">
            <v>2.3.2.2</v>
          </cell>
          <cell r="B260" t="str">
            <v>Acabados textiles</v>
          </cell>
        </row>
        <row r="261">
          <cell r="A261" t="str">
            <v>2.3.2.2.01</v>
          </cell>
          <cell r="B261" t="str">
            <v>Acabados textiles</v>
          </cell>
        </row>
        <row r="262">
          <cell r="A262" t="str">
            <v>2.3.2.3</v>
          </cell>
          <cell r="B262" t="str">
            <v>Prendas y accesorios de vestir</v>
          </cell>
        </row>
        <row r="263">
          <cell r="A263" t="str">
            <v>2.3.2.3.01</v>
          </cell>
          <cell r="B263" t="str">
            <v>Prendas y accesorios de vestir</v>
          </cell>
        </row>
        <row r="264">
          <cell r="A264" t="str">
            <v>2.3.2.4</v>
          </cell>
          <cell r="B264" t="str">
            <v>Calzados</v>
          </cell>
        </row>
        <row r="265">
          <cell r="A265" t="str">
            <v>2.3.2.4.01</v>
          </cell>
          <cell r="B265" t="str">
            <v>Calzados</v>
          </cell>
        </row>
        <row r="266">
          <cell r="A266" t="str">
            <v>2.3.3</v>
          </cell>
          <cell r="B266" t="str">
            <v>PRODUCTOS DE PAPEL, CARTÓN E IMPRESOS</v>
          </cell>
        </row>
        <row r="267">
          <cell r="A267" t="str">
            <v>2.3.3.1</v>
          </cell>
          <cell r="B267" t="str">
            <v>Papel de escritorio</v>
          </cell>
        </row>
        <row r="268">
          <cell r="A268" t="str">
            <v>2.3.3.1.01</v>
          </cell>
          <cell r="B268" t="str">
            <v>Papel de escritorio</v>
          </cell>
        </row>
        <row r="269">
          <cell r="A269" t="str">
            <v>2.3.3.2</v>
          </cell>
          <cell r="B269" t="str">
            <v>Productos de papel y cartón</v>
          </cell>
        </row>
        <row r="270">
          <cell r="A270" t="str">
            <v>2.3.3.2.01</v>
          </cell>
          <cell r="B270" t="str">
            <v>Productos de papel y cartón</v>
          </cell>
        </row>
        <row r="271">
          <cell r="A271" t="str">
            <v>2.3.3.3</v>
          </cell>
          <cell r="B271" t="str">
            <v>Productos de artes gráficas</v>
          </cell>
        </row>
        <row r="272">
          <cell r="A272" t="str">
            <v>2.3.3.3.01</v>
          </cell>
          <cell r="B272" t="str">
            <v>Productos de artes gráficas</v>
          </cell>
        </row>
        <row r="273">
          <cell r="A273" t="str">
            <v>2.3.3.4</v>
          </cell>
          <cell r="B273" t="str">
            <v>Libros, revistas y periódicos</v>
          </cell>
        </row>
        <row r="274">
          <cell r="A274" t="str">
            <v>2.3.3.4.01</v>
          </cell>
          <cell r="B274" t="str">
            <v>Libros, revistas y periódicos</v>
          </cell>
        </row>
        <row r="275">
          <cell r="A275" t="str">
            <v>2.3.3.5</v>
          </cell>
          <cell r="B275" t="str">
            <v>Textos de enseñanza</v>
          </cell>
        </row>
        <row r="276">
          <cell r="A276" t="str">
            <v>2.3.3.5.01</v>
          </cell>
          <cell r="B276" t="str">
            <v>Textos de enseñanza</v>
          </cell>
        </row>
        <row r="277">
          <cell r="A277" t="str">
            <v>2.3.3.6</v>
          </cell>
          <cell r="B277" t="str">
            <v>Especies timbradas y valoradas</v>
          </cell>
        </row>
        <row r="278">
          <cell r="A278" t="str">
            <v>2.3.3.6.01</v>
          </cell>
          <cell r="B278" t="str">
            <v>Especies timbrados y valoradas</v>
          </cell>
        </row>
        <row r="279">
          <cell r="A279" t="str">
            <v>2.3.4</v>
          </cell>
          <cell r="B279" t="str">
            <v>PRODUCTOS FARMACÉUTICOS</v>
          </cell>
        </row>
        <row r="280">
          <cell r="A280" t="str">
            <v>2.3.4.1</v>
          </cell>
          <cell r="B280" t="str">
            <v>Productos medicinales para uso humano</v>
          </cell>
        </row>
        <row r="281">
          <cell r="A281" t="str">
            <v>2.3.4.1.01</v>
          </cell>
          <cell r="B281" t="str">
            <v>Productos medicinales para uso humano</v>
          </cell>
        </row>
        <row r="282">
          <cell r="A282" t="str">
            <v>2.3.4.2</v>
          </cell>
          <cell r="B282" t="str">
            <v>Productos medicinales para uso veterinario</v>
          </cell>
        </row>
        <row r="283">
          <cell r="A283" t="str">
            <v>2.3.4.2.01</v>
          </cell>
          <cell r="B283" t="str">
            <v>Productos medicinales para uso veterinario</v>
          </cell>
        </row>
        <row r="284">
          <cell r="A284" t="str">
            <v>2.3.5</v>
          </cell>
          <cell r="B284" t="str">
            <v>PRODUCTOS DE CUERO, CAUCHO Y PLÁSTICO</v>
          </cell>
        </row>
        <row r="285">
          <cell r="A285" t="str">
            <v>2.3.5.1</v>
          </cell>
          <cell r="B285" t="str">
            <v>Productos de Cueros y pieles</v>
          </cell>
        </row>
        <row r="286">
          <cell r="A286" t="str">
            <v>2.3.5.1.01</v>
          </cell>
          <cell r="B286" t="str">
            <v>Productos de Cueros y pieles</v>
          </cell>
        </row>
        <row r="287">
          <cell r="A287" t="str">
            <v>2.3.5.2</v>
          </cell>
          <cell r="B287" t="str">
            <v>Productos de cuero</v>
          </cell>
        </row>
        <row r="288">
          <cell r="A288" t="str">
            <v>2.3.5.2.01</v>
          </cell>
          <cell r="B288" t="str">
            <v>Productos de cuero</v>
          </cell>
        </row>
        <row r="289">
          <cell r="A289" t="str">
            <v>2.3.5.3</v>
          </cell>
          <cell r="B289" t="str">
            <v>Llantas y neumáticos</v>
          </cell>
        </row>
        <row r="290">
          <cell r="A290" t="str">
            <v>2.3.5.3.01</v>
          </cell>
          <cell r="B290" t="str">
            <v>Llantas y neumáticos</v>
          </cell>
        </row>
        <row r="291">
          <cell r="A291" t="str">
            <v>2.3.5.4</v>
          </cell>
          <cell r="B291" t="str">
            <v>Artículos de caucho</v>
          </cell>
        </row>
        <row r="292">
          <cell r="A292" t="str">
            <v>2.3.5.4.01</v>
          </cell>
          <cell r="B292" t="str">
            <v>Artículos de caucho</v>
          </cell>
        </row>
        <row r="293">
          <cell r="A293" t="str">
            <v>2.3.5.5</v>
          </cell>
          <cell r="B293" t="str">
            <v>Artículos de plástico</v>
          </cell>
        </row>
        <row r="294">
          <cell r="A294" t="str">
            <v>2.3.5.5.01</v>
          </cell>
          <cell r="B294" t="str">
            <v>Artículos de plástico</v>
          </cell>
        </row>
        <row r="295">
          <cell r="A295" t="str">
            <v>2.3.6</v>
          </cell>
          <cell r="B295" t="str">
            <v>PRODUCTOS DE MINERALES, METÁLICOS Y NO METÁLICOS</v>
          </cell>
        </row>
        <row r="296">
          <cell r="A296" t="str">
            <v>2.3.6.1</v>
          </cell>
          <cell r="B296" t="str">
            <v>Productos de cemento, cal, asbesto, yeso y arcilla</v>
          </cell>
        </row>
        <row r="297">
          <cell r="A297" t="str">
            <v>2.3.6.1.01</v>
          </cell>
          <cell r="B297" t="str">
            <v>Productos de cemento</v>
          </cell>
        </row>
        <row r="298">
          <cell r="A298" t="str">
            <v>2.3.6.1.02</v>
          </cell>
          <cell r="B298" t="str">
            <v>Productos de cal</v>
          </cell>
        </row>
        <row r="299">
          <cell r="A299" t="str">
            <v>2.3.6.1.03</v>
          </cell>
          <cell r="B299" t="str">
            <v>Productos de asbestos</v>
          </cell>
        </row>
        <row r="300">
          <cell r="A300" t="str">
            <v>2.3.6.1.04</v>
          </cell>
          <cell r="B300" t="str">
            <v>Productos de yeso</v>
          </cell>
        </row>
        <row r="301">
          <cell r="A301" t="str">
            <v>2.3.6.1.05</v>
          </cell>
          <cell r="B301" t="str">
            <v>Productos de arcilla y derivados</v>
          </cell>
        </row>
        <row r="302">
          <cell r="A302" t="str">
            <v>2.3.6.2</v>
          </cell>
          <cell r="B302" t="str">
            <v>Productos de vidrio, loza y porcelana</v>
          </cell>
        </row>
        <row r="303">
          <cell r="A303" t="str">
            <v>2.3.6.2.01</v>
          </cell>
          <cell r="B303" t="str">
            <v>Productos de vidrio</v>
          </cell>
        </row>
        <row r="304">
          <cell r="A304" t="str">
            <v>2.3.6.2.02</v>
          </cell>
          <cell r="B304" t="str">
            <v>Productos de loza</v>
          </cell>
        </row>
        <row r="305">
          <cell r="A305" t="str">
            <v>2.3.6.2.03</v>
          </cell>
          <cell r="B305" t="str">
            <v>Productos de porcelana</v>
          </cell>
        </row>
        <row r="306">
          <cell r="A306" t="str">
            <v>2.3.6.3</v>
          </cell>
          <cell r="B306" t="str">
            <v>Productos metálicos y sus derivados</v>
          </cell>
        </row>
        <row r="307">
          <cell r="A307" t="str">
            <v>2.3.6.3.04</v>
          </cell>
          <cell r="B307" t="str">
            <v>Herramientas menores</v>
          </cell>
        </row>
        <row r="308">
          <cell r="A308" t="str">
            <v>2.3.6.3.05</v>
          </cell>
          <cell r="B308" t="str">
            <v>Productos de hojalata</v>
          </cell>
        </row>
        <row r="309">
          <cell r="A309" t="str">
            <v>2.3.6.3.06</v>
          </cell>
          <cell r="B309" t="str">
            <v>Productos metálicos</v>
          </cell>
        </row>
        <row r="310">
          <cell r="A310" t="str">
            <v>2.3.6.4</v>
          </cell>
          <cell r="B310" t="str">
            <v>Minerales</v>
          </cell>
        </row>
        <row r="311">
          <cell r="A311" t="str">
            <v>2.3.6.4.01</v>
          </cell>
          <cell r="B311" t="str">
            <v>Minerales metalíferos</v>
          </cell>
        </row>
        <row r="312">
          <cell r="A312" t="str">
            <v>2.3.6.4.02</v>
          </cell>
          <cell r="B312" t="str">
            <v>Petróleo crudo</v>
          </cell>
        </row>
        <row r="313">
          <cell r="A313" t="str">
            <v>2.3.6.4.03</v>
          </cell>
          <cell r="B313" t="str">
            <v>Carbón mineral</v>
          </cell>
        </row>
        <row r="314">
          <cell r="A314" t="str">
            <v>2.3.6.4.04</v>
          </cell>
          <cell r="B314" t="str">
            <v>Piedra, arcilla y arena</v>
          </cell>
        </row>
        <row r="315">
          <cell r="A315" t="str">
            <v>2.3.6.4.05</v>
          </cell>
          <cell r="B315" t="str">
            <v>Productos aislantes</v>
          </cell>
        </row>
        <row r="316">
          <cell r="A316" t="str">
            <v>2.3.6.4.06</v>
          </cell>
          <cell r="B316" t="str">
            <v>Productos abrasivos</v>
          </cell>
        </row>
        <row r="317">
          <cell r="A317" t="str">
            <v>2.3.6.4.07</v>
          </cell>
          <cell r="B317" t="str">
            <v>Otros minerales</v>
          </cell>
        </row>
        <row r="318">
          <cell r="A318" t="str">
            <v>2.3.6.9</v>
          </cell>
          <cell r="B318" t="str">
            <v>Otros productos minerales no metálicos</v>
          </cell>
        </row>
        <row r="319">
          <cell r="A319" t="str">
            <v>2.3.6.9.01</v>
          </cell>
          <cell r="B319" t="str">
            <v>Otros productos no metálicos</v>
          </cell>
        </row>
        <row r="320">
          <cell r="A320" t="str">
            <v>2.3.7</v>
          </cell>
          <cell r="B320" t="str">
            <v>COMBUSTIBLES, LUBRICANTES, PRODUCTOS QUÍMICOS Y CONEXOS</v>
          </cell>
        </row>
        <row r="321">
          <cell r="A321" t="str">
            <v>2.3.7.1</v>
          </cell>
          <cell r="B321" t="str">
            <v>Combustibles y lubricantes</v>
          </cell>
        </row>
        <row r="322">
          <cell r="A322" t="str">
            <v>2.3.7.1.01</v>
          </cell>
          <cell r="B322" t="str">
            <v>Gasolina</v>
          </cell>
        </row>
        <row r="323">
          <cell r="A323" t="str">
            <v>2.3.7.1.02</v>
          </cell>
          <cell r="B323" t="str">
            <v>Gasoil</v>
          </cell>
        </row>
        <row r="324">
          <cell r="A324" t="str">
            <v>2.3.7.1.03</v>
          </cell>
          <cell r="B324" t="str">
            <v>Keroseno</v>
          </cell>
        </row>
        <row r="325">
          <cell r="A325" t="str">
            <v>2.3.7.1.04</v>
          </cell>
          <cell r="B325" t="str">
            <v>Gas GLP</v>
          </cell>
        </row>
        <row r="326">
          <cell r="A326" t="str">
            <v>2.3.7.1.05</v>
          </cell>
          <cell r="B326" t="str">
            <v>Aceites y grasas</v>
          </cell>
        </row>
        <row r="327">
          <cell r="A327" t="str">
            <v>2.3.7.1.06</v>
          </cell>
          <cell r="B327" t="str">
            <v>Lubricantes</v>
          </cell>
        </row>
        <row r="328">
          <cell r="A328" t="str">
            <v>2.3.7.1.07</v>
          </cell>
          <cell r="B328" t="str">
            <v>Gas natural</v>
          </cell>
        </row>
        <row r="329">
          <cell r="A329" t="str">
            <v>2.3.7.1.99</v>
          </cell>
          <cell r="B329" t="str">
            <v>Otros combustibles</v>
          </cell>
        </row>
        <row r="330">
          <cell r="A330" t="str">
            <v>2.3.7.2</v>
          </cell>
          <cell r="B330" t="str">
            <v>Productos químicos y conexos</v>
          </cell>
        </row>
        <row r="331">
          <cell r="A331" t="str">
            <v>2.3.7.2.01</v>
          </cell>
          <cell r="B331" t="str">
            <v>Productos explosivos y pirotecnia</v>
          </cell>
        </row>
        <row r="332">
          <cell r="A332" t="str">
            <v>2.3.7.2.02</v>
          </cell>
          <cell r="B332" t="str">
            <v>Productos fotoquímicos</v>
          </cell>
        </row>
        <row r="333">
          <cell r="A333" t="str">
            <v>2.3.7.2.03</v>
          </cell>
          <cell r="B333" t="str">
            <v>Productos químicos de uso personal y de laboratorios</v>
          </cell>
        </row>
        <row r="334">
          <cell r="A334" t="str">
            <v>2.3.7.2.04</v>
          </cell>
          <cell r="B334" t="str">
            <v>Abonos y fertilizantes</v>
          </cell>
        </row>
        <row r="335">
          <cell r="A335" t="str">
            <v>2.3.7.2.05</v>
          </cell>
          <cell r="B335" t="str">
            <v>Insecticidas, fumigantes y otros</v>
          </cell>
        </row>
        <row r="336">
          <cell r="A336" t="str">
            <v>2.3.7.2.06</v>
          </cell>
          <cell r="B336" t="str">
            <v>Pinturas, lacas, barnices, diluyentes y absorbentes para pinturas</v>
          </cell>
        </row>
        <row r="337">
          <cell r="A337" t="str">
            <v>2.3.7.2.07</v>
          </cell>
          <cell r="B337" t="str">
            <v>Productos químicos para saneamiento de las aguas</v>
          </cell>
        </row>
        <row r="338">
          <cell r="A338" t="str">
            <v>2.3.7.2.99</v>
          </cell>
          <cell r="B338" t="str">
            <v>Otros productos químicos y conexos</v>
          </cell>
        </row>
        <row r="339">
          <cell r="A339" t="str">
            <v>2.3.8</v>
          </cell>
          <cell r="B339" t="str">
            <v>GASTOS QUE SE ASIGNARÁN DURANTE EL EJERCICIO (ART. 32 Y 33 LEY 423-06)</v>
          </cell>
        </row>
        <row r="340">
          <cell r="A340" t="str">
            <v>2.3.8.1</v>
          </cell>
          <cell r="B340" t="str">
            <v>5 % que se asignará durante el ejercicio para gastos corrientes</v>
          </cell>
        </row>
        <row r="341">
          <cell r="A341" t="str">
            <v>2.3.8.1.01</v>
          </cell>
          <cell r="B341" t="str">
            <v>Del 5% a ser asignados durante el ejercicio para gastos corrientes</v>
          </cell>
        </row>
        <row r="342">
          <cell r="A342" t="str">
            <v>2.3.8.2</v>
          </cell>
          <cell r="B342" t="str">
            <v>1 % que se asignará durante el ejercicio para gastos corrientes por calamidad pública</v>
          </cell>
        </row>
        <row r="343">
          <cell r="A343" t="str">
            <v>2.3.8.2.01</v>
          </cell>
          <cell r="B343" t="str">
            <v>Del 1% a ser asignados durante el ej. para gastos corrientes por calamidad pública</v>
          </cell>
        </row>
        <row r="344">
          <cell r="A344" t="str">
            <v>2.3.9</v>
          </cell>
          <cell r="B344" t="str">
            <v>PRODUCTOS Y ÚTILES VARIOS</v>
          </cell>
        </row>
        <row r="345">
          <cell r="A345" t="str">
            <v>2.3.9.1</v>
          </cell>
          <cell r="B345" t="str">
            <v>Materiales de limpieza e higiene</v>
          </cell>
        </row>
        <row r="346">
          <cell r="A346" t="str">
            <v>2.3.9.1.01</v>
          </cell>
          <cell r="B346" t="str">
            <v>Materiales de limpieza e higiene</v>
          </cell>
        </row>
        <row r="347">
          <cell r="A347" t="str">
            <v>2.3.9.1.02</v>
          </cell>
          <cell r="B347" t="str">
            <v>Materiales de limpieza e higiene personal</v>
          </cell>
        </row>
        <row r="348">
          <cell r="A348" t="str">
            <v>2.3.9.2</v>
          </cell>
          <cell r="B348" t="str">
            <v>Útiles y materiales de escritorio, oficina, informática, escolares y de enseñanza</v>
          </cell>
        </row>
        <row r="349">
          <cell r="A349" t="str">
            <v>2.3.9.2.01</v>
          </cell>
          <cell r="B349" t="str">
            <v>Útiles y materiales de escritorio, oficina e informática</v>
          </cell>
        </row>
        <row r="350">
          <cell r="A350" t="str">
            <v>2.3.9.2.02</v>
          </cell>
          <cell r="B350" t="str">
            <v>Útiles y materiales escolares y de enseñanzas</v>
          </cell>
        </row>
        <row r="351">
          <cell r="A351" t="str">
            <v>2.3.9.3</v>
          </cell>
          <cell r="B351" t="str">
            <v>Útiles menores médico quirúrgicos y de laboratorio</v>
          </cell>
        </row>
        <row r="352">
          <cell r="A352" t="str">
            <v>2.3.9.3.01</v>
          </cell>
          <cell r="B352" t="str">
            <v>Útiles menores médico quirúrgicos y de laboratorio</v>
          </cell>
        </row>
        <row r="353">
          <cell r="A353" t="str">
            <v>2.3.9.4</v>
          </cell>
          <cell r="B353" t="str">
            <v>Útiles destinados a actividades deportivas, culturales y recreativas</v>
          </cell>
        </row>
        <row r="354">
          <cell r="A354" t="str">
            <v>2.3.9.4.01</v>
          </cell>
          <cell r="B354" t="str">
            <v>Útiles destinados a actividades deportivas, culturales y recreativas</v>
          </cell>
        </row>
        <row r="355">
          <cell r="A355" t="str">
            <v>2.3.9.5</v>
          </cell>
          <cell r="B355" t="str">
            <v>Útiles de cocina y comedor</v>
          </cell>
        </row>
        <row r="356">
          <cell r="A356" t="str">
            <v>2.3.9.5.01</v>
          </cell>
          <cell r="B356" t="str">
            <v>Útiles de cocina y comedor</v>
          </cell>
        </row>
        <row r="357">
          <cell r="A357" t="str">
            <v>2.3.9.6</v>
          </cell>
          <cell r="B357" t="str">
            <v>Productos eléctricos y afines</v>
          </cell>
        </row>
        <row r="358">
          <cell r="A358" t="str">
            <v>2.3.9.6.01</v>
          </cell>
          <cell r="B358" t="str">
            <v>Productos eléctricos y afines</v>
          </cell>
        </row>
        <row r="359">
          <cell r="A359" t="str">
            <v>2.3.9.7</v>
          </cell>
          <cell r="B359" t="str">
            <v>Productos y útiles veterinarios</v>
          </cell>
        </row>
        <row r="360">
          <cell r="A360" t="str">
            <v>2.3.9.7.01</v>
          </cell>
          <cell r="B360" t="str">
            <v>Productos y útiles veterinarios</v>
          </cell>
        </row>
        <row r="361">
          <cell r="A361" t="str">
            <v>2.3.9.8</v>
          </cell>
          <cell r="B361" t="str">
            <v>Repuestos y accesorios menores</v>
          </cell>
        </row>
        <row r="362">
          <cell r="A362" t="str">
            <v>2.3.9.8.01</v>
          </cell>
          <cell r="B362" t="str">
            <v>Repuestos</v>
          </cell>
        </row>
        <row r="363">
          <cell r="A363" t="str">
            <v>2.3.9.8.02</v>
          </cell>
          <cell r="B363" t="str">
            <v>Accesorios</v>
          </cell>
        </row>
        <row r="364">
          <cell r="A364" t="str">
            <v>2.3.9.9</v>
          </cell>
          <cell r="B364" t="str">
            <v>Productos y útiles varios no identificados precedentemente (n.i.p.)</v>
          </cell>
        </row>
        <row r="365">
          <cell r="A365" t="str">
            <v>2.3.9.9.01</v>
          </cell>
          <cell r="B365" t="str">
            <v>Productos y Útiles Varios n.i.p</v>
          </cell>
        </row>
        <row r="366">
          <cell r="A366" t="str">
            <v>2.3.9.9.02</v>
          </cell>
          <cell r="B366" t="str">
            <v>Bonos para útiles diversos</v>
          </cell>
        </row>
        <row r="367">
          <cell r="A367" t="str">
            <v>2.3.9.9.03</v>
          </cell>
          <cell r="B367" t="str">
            <v>Bonos para asistencia social</v>
          </cell>
        </row>
        <row r="368">
          <cell r="A368" t="str">
            <v>2.3.9.9.04</v>
          </cell>
          <cell r="B368" t="str">
            <v>Productos y útiles de defensa y seguridad</v>
          </cell>
        </row>
        <row r="369">
          <cell r="A369" t="str">
            <v>2.3.9.9.05</v>
          </cell>
          <cell r="B369" t="str">
            <v>Productos y útiles diversos</v>
          </cell>
        </row>
        <row r="370">
          <cell r="A370">
            <v>2.6</v>
          </cell>
          <cell r="B370" t="str">
            <v>BIENES MUEBLES, INMUEBLES E INTANGIBLES</v>
          </cell>
        </row>
        <row r="371">
          <cell r="A371" t="str">
            <v>2.6.1</v>
          </cell>
          <cell r="B371" t="str">
            <v>MOBILIARIO Y EQUIPO</v>
          </cell>
        </row>
        <row r="372">
          <cell r="A372" t="str">
            <v>2.6.1.1</v>
          </cell>
          <cell r="B372" t="str">
            <v>Muebles, equipos de oficina y estantería</v>
          </cell>
        </row>
        <row r="373">
          <cell r="A373" t="str">
            <v>2.6.1.1.01</v>
          </cell>
          <cell r="B373" t="str">
            <v>Muebles, equipos de oficina y estantería</v>
          </cell>
        </row>
        <row r="374">
          <cell r="A374" t="str">
            <v>2.6.1.2</v>
          </cell>
          <cell r="B374" t="str">
            <v>Muebles de alojamiento</v>
          </cell>
        </row>
        <row r="375">
          <cell r="A375" t="str">
            <v>2.6.1.2.01</v>
          </cell>
          <cell r="B375" t="str">
            <v>Muebles de alojamiento</v>
          </cell>
        </row>
        <row r="376">
          <cell r="A376" t="str">
            <v>2.6.1.3</v>
          </cell>
          <cell r="B376" t="str">
            <v>Equipos de tecnología de la información y comunicación</v>
          </cell>
        </row>
        <row r="377">
          <cell r="A377" t="str">
            <v>2.6.1.3.01</v>
          </cell>
          <cell r="B377" t="str">
            <v>Equipos de tecnología de la información y comunicación</v>
          </cell>
        </row>
        <row r="378">
          <cell r="A378" t="str">
            <v>2.6.1.4</v>
          </cell>
          <cell r="B378" t="str">
            <v>Electrodomésticos</v>
          </cell>
        </row>
        <row r="379">
          <cell r="A379" t="str">
            <v>2.6.1.4.01</v>
          </cell>
          <cell r="B379" t="str">
            <v>Electrodomésticos</v>
          </cell>
        </row>
        <row r="380">
          <cell r="A380" t="str">
            <v>2.6.1.9</v>
          </cell>
          <cell r="B380" t="str">
            <v>Otros mobiliarios y equipos no identificados precedentemente</v>
          </cell>
        </row>
        <row r="381">
          <cell r="A381" t="str">
            <v>2.6.1.9.01</v>
          </cell>
          <cell r="B381" t="str">
            <v>Otros mobiliarios y equipos no identificados precedentemente</v>
          </cell>
        </row>
        <row r="382">
          <cell r="A382" t="str">
            <v>2.6.2</v>
          </cell>
          <cell r="B382" t="str">
            <v>MOBILIARIO Y EQUIPO AUDIOVISUAL, RECREATIVO YEDUCACIONAL</v>
          </cell>
        </row>
        <row r="383">
          <cell r="A383" t="str">
            <v>2.6.2.1</v>
          </cell>
          <cell r="B383" t="str">
            <v>Equipos y aparatos audiovisuales</v>
          </cell>
        </row>
        <row r="384">
          <cell r="A384" t="str">
            <v>2.6.2.1.01</v>
          </cell>
          <cell r="B384" t="str">
            <v>Equipos y Aparatos Audiovisuales</v>
          </cell>
        </row>
        <row r="385">
          <cell r="A385" t="str">
            <v>2.6.2.2</v>
          </cell>
          <cell r="B385" t="str">
            <v>Aparatos deportivos</v>
          </cell>
        </row>
        <row r="386">
          <cell r="A386" t="str">
            <v>2.6.2.2.01</v>
          </cell>
          <cell r="B386" t="str">
            <v>Aparatos deportivos</v>
          </cell>
        </row>
        <row r="387">
          <cell r="A387" t="str">
            <v>2.6.2.3</v>
          </cell>
          <cell r="B387" t="str">
            <v>Cámaras fotográficas y de video</v>
          </cell>
        </row>
        <row r="388">
          <cell r="A388" t="str">
            <v>2.6.2.3.01</v>
          </cell>
          <cell r="B388" t="str">
            <v>Cámaras fotográficas y de video</v>
          </cell>
        </row>
        <row r="389">
          <cell r="A389" t="str">
            <v>2.6.2.4</v>
          </cell>
          <cell r="B389" t="str">
            <v>Mobiliario y equipo educacional y recreativo</v>
          </cell>
        </row>
        <row r="390">
          <cell r="A390" t="str">
            <v>2.6.2.4.01</v>
          </cell>
          <cell r="B390" t="str">
            <v>Mobiliario y equipo educacional y recreativo</v>
          </cell>
        </row>
        <row r="391">
          <cell r="A391" t="str">
            <v>2.6.3</v>
          </cell>
          <cell r="B391" t="str">
            <v>EQUIPO E INSTRUMENTAL, CIENTÍFICO Y LABORATORIO</v>
          </cell>
        </row>
        <row r="392">
          <cell r="A392" t="str">
            <v>2.6.3.1</v>
          </cell>
          <cell r="B392" t="str">
            <v>Equipo médico y de laboratorio</v>
          </cell>
        </row>
        <row r="393">
          <cell r="A393" t="str">
            <v>2.6.3.1.01</v>
          </cell>
          <cell r="B393" t="str">
            <v>Equipo médico y de laboratorio</v>
          </cell>
        </row>
        <row r="394">
          <cell r="A394" t="str">
            <v>2.6.3.2</v>
          </cell>
          <cell r="B394" t="str">
            <v>Instrumental médico y de laboratorio</v>
          </cell>
        </row>
        <row r="395">
          <cell r="A395" t="str">
            <v>2.6.3.2.01</v>
          </cell>
          <cell r="B395" t="str">
            <v>Instrumental médico y de laboratorio</v>
          </cell>
        </row>
        <row r="396">
          <cell r="A396" t="str">
            <v>2.6.3.3</v>
          </cell>
          <cell r="B396" t="str">
            <v>Equipo veterinario</v>
          </cell>
        </row>
        <row r="397">
          <cell r="A397" t="str">
            <v>2.6.3.3.01</v>
          </cell>
          <cell r="B397" t="str">
            <v>Equipo veterinario</v>
          </cell>
        </row>
        <row r="398">
          <cell r="A398" t="str">
            <v>2.6.3.4</v>
          </cell>
          <cell r="B398" t="str">
            <v>EQUIPO E INSTRUMENTOS DE MEDICIÓN CIENTÍFICA</v>
          </cell>
        </row>
        <row r="399">
          <cell r="A399" t="str">
            <v>2.6.3.4.01</v>
          </cell>
          <cell r="B399" t="str">
            <v>Equipos e instrumentos de medición científica</v>
          </cell>
        </row>
        <row r="400">
          <cell r="A400" t="str">
            <v>2.6.4</v>
          </cell>
          <cell r="B400" t="str">
            <v>VEHÍCULOS Y EQUIPO DE TRANSPORTE, TRACCIÓN Y ELEVACIÓN</v>
          </cell>
        </row>
        <row r="401">
          <cell r="A401" t="str">
            <v>2.6.4.1</v>
          </cell>
          <cell r="B401" t="str">
            <v>Automóviles y camiones</v>
          </cell>
        </row>
        <row r="402">
          <cell r="A402" t="str">
            <v>2.6.4.1.01</v>
          </cell>
          <cell r="B402" t="str">
            <v>Automóviles y camiones</v>
          </cell>
        </row>
        <row r="403">
          <cell r="A403" t="str">
            <v>2.6.4.2</v>
          </cell>
          <cell r="B403" t="str">
            <v>Carrocerías y remolques</v>
          </cell>
        </row>
        <row r="404">
          <cell r="A404" t="str">
            <v>2.6.4.2.01</v>
          </cell>
          <cell r="B404" t="str">
            <v>Carrocerías y remolques</v>
          </cell>
        </row>
        <row r="405">
          <cell r="A405" t="str">
            <v>2.6.4.3</v>
          </cell>
          <cell r="B405" t="str">
            <v>Equipo aeronáutico</v>
          </cell>
        </row>
        <row r="406">
          <cell r="A406" t="str">
            <v>2.6.4.3.01</v>
          </cell>
          <cell r="B406" t="str">
            <v>Equipo aeronáutico</v>
          </cell>
        </row>
        <row r="407">
          <cell r="A407" t="str">
            <v>2.6.4.4</v>
          </cell>
          <cell r="B407" t="str">
            <v>Equipo ferroviario</v>
          </cell>
        </row>
        <row r="408">
          <cell r="A408" t="str">
            <v>2.6.4.4.01</v>
          </cell>
          <cell r="B408" t="str">
            <v>Equipo ferroviario</v>
          </cell>
        </row>
        <row r="409">
          <cell r="A409" t="str">
            <v>2.6.4.5</v>
          </cell>
          <cell r="B409" t="str">
            <v>Embarcaciones</v>
          </cell>
        </row>
        <row r="410">
          <cell r="A410" t="str">
            <v>2.6.4.5.01</v>
          </cell>
          <cell r="B410" t="str">
            <v>Embarcaciones</v>
          </cell>
        </row>
        <row r="411">
          <cell r="A411" t="str">
            <v>2.6.4.6</v>
          </cell>
          <cell r="B411" t="str">
            <v>Equipo de tracción</v>
          </cell>
        </row>
        <row r="412">
          <cell r="A412" t="str">
            <v>2.6.4.6.01</v>
          </cell>
          <cell r="B412" t="str">
            <v>Equipo de tracción</v>
          </cell>
        </row>
        <row r="413">
          <cell r="A413" t="str">
            <v>2.6.4.7</v>
          </cell>
          <cell r="B413" t="str">
            <v>Equipo de elevación</v>
          </cell>
        </row>
        <row r="414">
          <cell r="A414" t="str">
            <v>2.6.4.7.01</v>
          </cell>
          <cell r="B414" t="str">
            <v>Equipo de elevación</v>
          </cell>
        </row>
        <row r="415">
          <cell r="A415" t="str">
            <v>2.6.4.8</v>
          </cell>
          <cell r="B415" t="str">
            <v>Otros equipos de transporte</v>
          </cell>
        </row>
        <row r="416">
          <cell r="A416" t="str">
            <v>2.6.4.8.01</v>
          </cell>
          <cell r="B416" t="str">
            <v>Otros equipos de transporte</v>
          </cell>
        </row>
        <row r="417">
          <cell r="A417" t="str">
            <v>2.6.5</v>
          </cell>
          <cell r="B417" t="str">
            <v>MAQUINARIA, OTROS EQUIPOS Y HERRAMIENTAS</v>
          </cell>
        </row>
        <row r="418">
          <cell r="A418" t="str">
            <v>2.6.5.1</v>
          </cell>
          <cell r="B418" t="str">
            <v>Maquinaria y equipo agropecuario</v>
          </cell>
        </row>
        <row r="419">
          <cell r="A419" t="str">
            <v>2.6.5.1.01</v>
          </cell>
          <cell r="B419" t="str">
            <v>Maquinaria y equipo agropecuario</v>
          </cell>
        </row>
        <row r="420">
          <cell r="A420" t="str">
            <v>2.6.5.2</v>
          </cell>
          <cell r="B420" t="str">
            <v>Maquinaria y equipo industrial</v>
          </cell>
        </row>
        <row r="421">
          <cell r="A421" t="str">
            <v>2.6.5.2.01</v>
          </cell>
          <cell r="B421" t="str">
            <v>Maquinaria y equipo industrial</v>
          </cell>
        </row>
        <row r="422">
          <cell r="A422" t="str">
            <v>2.6.5.2.02</v>
          </cell>
          <cell r="B422" t="str">
            <v>Maquinaria y equipo para el tratamiento y suministro de agua</v>
          </cell>
        </row>
        <row r="423">
          <cell r="A423" t="str">
            <v>2.6.5.3</v>
          </cell>
          <cell r="B423" t="str">
            <v>Maquinaria y equipo de construcción</v>
          </cell>
        </row>
        <row r="424">
          <cell r="A424" t="str">
            <v>2.6.5.3.01</v>
          </cell>
          <cell r="B424" t="str">
            <v>Maquinaria y equipo de construcción</v>
          </cell>
        </row>
        <row r="425">
          <cell r="A425" t="str">
            <v>2.6.5.4</v>
          </cell>
          <cell r="B425" t="str">
            <v>Sistemas y equipos de climatización</v>
          </cell>
        </row>
        <row r="426">
          <cell r="A426" t="str">
            <v>2.6.5.4.01</v>
          </cell>
          <cell r="B426" t="str">
            <v>Sistemas y equipos de climatización</v>
          </cell>
        </row>
        <row r="427">
          <cell r="A427" t="str">
            <v>2.6.5.5</v>
          </cell>
          <cell r="B427" t="str">
            <v>Equipo de comunicación, telecomunicaciones y señalización</v>
          </cell>
        </row>
        <row r="428">
          <cell r="A428" t="str">
            <v>2.6.5.5.01</v>
          </cell>
          <cell r="B428" t="str">
            <v>Equipo de comunicación, telecomunicaciones y señalización</v>
          </cell>
        </row>
        <row r="429">
          <cell r="A429" t="str">
            <v>2.6.5.6</v>
          </cell>
          <cell r="B429" t="str">
            <v>Equipo de generación eléctrica</v>
          </cell>
        </row>
        <row r="430">
          <cell r="A430" t="str">
            <v>2.6.5.6.01</v>
          </cell>
          <cell r="B430" t="str">
            <v>Equipo de generación eléctrica</v>
          </cell>
        </row>
        <row r="431">
          <cell r="A431" t="str">
            <v>2.6.5.7</v>
          </cell>
          <cell r="B431" t="str">
            <v>Máquinas-herramientas</v>
          </cell>
        </row>
        <row r="432">
          <cell r="A432" t="str">
            <v>2.6.5.7.01</v>
          </cell>
          <cell r="B432" t="str">
            <v>Máquinas-herramientas</v>
          </cell>
        </row>
        <row r="433">
          <cell r="A433" t="str">
            <v>2.6.5.8</v>
          </cell>
          <cell r="B433" t="str">
            <v>Otros equipos</v>
          </cell>
        </row>
        <row r="434">
          <cell r="A434" t="str">
            <v>2.6.5.8.01</v>
          </cell>
          <cell r="B434" t="str">
            <v>Otros equipos</v>
          </cell>
        </row>
        <row r="435">
          <cell r="A435" t="str">
            <v>2.6.6</v>
          </cell>
          <cell r="B435" t="str">
            <v>EQUIPOS DE DEFENSA Y SEGURIDAD</v>
          </cell>
        </row>
        <row r="436">
          <cell r="A436" t="str">
            <v>2.6.6.1</v>
          </cell>
          <cell r="B436" t="str">
            <v>Equipos de defensa</v>
          </cell>
        </row>
        <row r="437">
          <cell r="A437" t="str">
            <v>2.6.6.1.01</v>
          </cell>
          <cell r="B437" t="str">
            <v>Equipos de defensa</v>
          </cell>
        </row>
        <row r="438">
          <cell r="A438" t="str">
            <v>2.6.6.2</v>
          </cell>
          <cell r="B438" t="str">
            <v>Equipos de seguridad</v>
          </cell>
        </row>
        <row r="439">
          <cell r="A439" t="str">
            <v>2.6.6.2.01</v>
          </cell>
          <cell r="B439" t="str">
            <v>Equipos de seguridad</v>
          </cell>
        </row>
        <row r="440">
          <cell r="A440" t="str">
            <v>2.6.7</v>
          </cell>
          <cell r="B440" t="str">
            <v>ACTIVOS BIOLÓGICOS</v>
          </cell>
        </row>
        <row r="441">
          <cell r="A441" t="str">
            <v>2.6.7.1</v>
          </cell>
          <cell r="B441" t="str">
            <v>Bovinos</v>
          </cell>
        </row>
        <row r="442">
          <cell r="A442" t="str">
            <v>2.6.7.1.01</v>
          </cell>
          <cell r="B442" t="str">
            <v>Bovinos</v>
          </cell>
        </row>
        <row r="443">
          <cell r="A443" t="str">
            <v>2.6.7.2</v>
          </cell>
          <cell r="B443" t="str">
            <v>Porcinos</v>
          </cell>
        </row>
        <row r="444">
          <cell r="A444" t="str">
            <v>2.6.7.2.01</v>
          </cell>
          <cell r="B444" t="str">
            <v>Porcinos</v>
          </cell>
        </row>
        <row r="445">
          <cell r="A445" t="str">
            <v>2.6.7.3</v>
          </cell>
          <cell r="B445" t="str">
            <v>Aves</v>
          </cell>
        </row>
        <row r="446">
          <cell r="A446" t="str">
            <v>2.6.7.3.01</v>
          </cell>
          <cell r="B446" t="str">
            <v>Aves</v>
          </cell>
        </row>
        <row r="447">
          <cell r="A447" t="str">
            <v>2.6.7.4</v>
          </cell>
          <cell r="B447" t="str">
            <v>Ovinos y caprinos</v>
          </cell>
        </row>
        <row r="448">
          <cell r="A448" t="str">
            <v>2.6.7.4.01</v>
          </cell>
          <cell r="B448" t="str">
            <v>Ovinos y caprinos</v>
          </cell>
        </row>
        <row r="449">
          <cell r="A449" t="str">
            <v>2.6.7.5</v>
          </cell>
          <cell r="B449" t="str">
            <v>Peces y acuicultura</v>
          </cell>
        </row>
        <row r="450">
          <cell r="A450" t="str">
            <v>2.6.7.5.01</v>
          </cell>
          <cell r="B450" t="str">
            <v>Peces y acuicultura</v>
          </cell>
        </row>
        <row r="451">
          <cell r="A451" t="str">
            <v>2.6.7.6</v>
          </cell>
          <cell r="B451" t="str">
            <v>Equinos</v>
          </cell>
        </row>
        <row r="452">
          <cell r="A452" t="str">
            <v>2.6.7.6.01</v>
          </cell>
          <cell r="B452" t="str">
            <v>Equinos</v>
          </cell>
        </row>
        <row r="453">
          <cell r="A453" t="str">
            <v>2.6.7.7</v>
          </cell>
          <cell r="B453" t="str">
            <v>Especies menores y de zoológico</v>
          </cell>
        </row>
        <row r="454">
          <cell r="A454" t="str">
            <v>2.6.7.7.01</v>
          </cell>
          <cell r="B454" t="str">
            <v>Especies menores y de zoológico</v>
          </cell>
        </row>
        <row r="455">
          <cell r="A455" t="str">
            <v>2.6.7.8</v>
          </cell>
          <cell r="B455" t="str">
            <v>Otros activos que generan producción recurrente</v>
          </cell>
        </row>
        <row r="456">
          <cell r="A456" t="str">
            <v>2.6.7.8.01</v>
          </cell>
          <cell r="B456" t="str">
            <v>Otros activos que generan producción recurrente</v>
          </cell>
        </row>
        <row r="457">
          <cell r="A457" t="str">
            <v>2.6.7.9</v>
          </cell>
          <cell r="B457" t="str">
            <v>Semillas, cultivos, plantas y árboles que generan productos recurrentes</v>
          </cell>
        </row>
        <row r="458">
          <cell r="A458" t="str">
            <v>2.6.7.9.01</v>
          </cell>
          <cell r="B458" t="str">
            <v>Semillas, cultivos, plantas y árboles que generan productos recurrentes</v>
          </cell>
        </row>
        <row r="459">
          <cell r="A459" t="str">
            <v>2.6.8</v>
          </cell>
          <cell r="B459" t="str">
            <v>BIENES INTANGIBLES</v>
          </cell>
        </row>
        <row r="460">
          <cell r="A460" t="str">
            <v>2.6.8.1</v>
          </cell>
          <cell r="B460" t="str">
            <v>Investigación y desarrollo</v>
          </cell>
        </row>
        <row r="461">
          <cell r="A461" t="str">
            <v>2.6.8.1.01</v>
          </cell>
          <cell r="B461" t="str">
            <v>Investigación y desarrollo</v>
          </cell>
        </row>
        <row r="462">
          <cell r="A462" t="str">
            <v>2.6.8.2</v>
          </cell>
          <cell r="B462" t="str">
            <v>Exploración y evaluación minera</v>
          </cell>
        </row>
        <row r="463">
          <cell r="A463" t="str">
            <v>2.6.8.2.01</v>
          </cell>
          <cell r="B463" t="str">
            <v>Exploración y evaluación minera</v>
          </cell>
        </row>
        <row r="464">
          <cell r="A464" t="str">
            <v>2.6.8.3</v>
          </cell>
          <cell r="B464" t="str">
            <v>Programas de informática y base de datos</v>
          </cell>
        </row>
        <row r="465">
          <cell r="A465" t="str">
            <v>2.6.8.3.01</v>
          </cell>
          <cell r="B465" t="str">
            <v>Programas de informática</v>
          </cell>
        </row>
        <row r="466">
          <cell r="A466" t="str">
            <v>2.6.8.3.02</v>
          </cell>
          <cell r="B466" t="str">
            <v>Base de datos</v>
          </cell>
        </row>
        <row r="467">
          <cell r="A467" t="str">
            <v>2.6.8.4</v>
          </cell>
          <cell r="B467" t="str">
            <v>Originales para esparcimiento, literarios o artísticos</v>
          </cell>
        </row>
        <row r="468">
          <cell r="A468" t="str">
            <v>2.6.8.4.01</v>
          </cell>
          <cell r="B468" t="str">
            <v>Originales para esparcimiento, literarios o artísticos</v>
          </cell>
        </row>
        <row r="469">
          <cell r="A469" t="str">
            <v>2.6.8.5</v>
          </cell>
          <cell r="B469" t="str">
            <v>Estudios de preinversión</v>
          </cell>
        </row>
        <row r="470">
          <cell r="A470" t="str">
            <v>2.6.8.5.01</v>
          </cell>
          <cell r="B470" t="str">
            <v>Estudios de preinversión</v>
          </cell>
        </row>
        <row r="471">
          <cell r="A471" t="str">
            <v>2.6.8.6</v>
          </cell>
          <cell r="B471" t="str">
            <v>Marcas y patentes</v>
          </cell>
        </row>
        <row r="472">
          <cell r="A472" t="str">
            <v>2.6.8.6.01</v>
          </cell>
          <cell r="B472" t="str">
            <v>Marcas y patentes</v>
          </cell>
        </row>
        <row r="473">
          <cell r="A473" t="str">
            <v>2.6.8.7</v>
          </cell>
          <cell r="B473" t="str">
            <v>Concesiones</v>
          </cell>
        </row>
        <row r="474">
          <cell r="A474" t="str">
            <v>2.6.8.7.01</v>
          </cell>
          <cell r="B474" t="str">
            <v>Concesiones</v>
          </cell>
        </row>
        <row r="475">
          <cell r="A475" t="str">
            <v>2.6.8.8</v>
          </cell>
          <cell r="B475" t="str">
            <v>Licencias informáticas e intelectuales, industriales y comerciales</v>
          </cell>
        </row>
        <row r="476">
          <cell r="A476" t="str">
            <v>2.6.8.8.01</v>
          </cell>
          <cell r="B476" t="str">
            <v>Licencias Informáticas</v>
          </cell>
        </row>
        <row r="477">
          <cell r="A477" t="str">
            <v>2.6.8.8.02</v>
          </cell>
          <cell r="B477" t="str">
            <v>Licencias Intelectuales</v>
          </cell>
        </row>
        <row r="478">
          <cell r="A478" t="str">
            <v>2.6.8.8.03</v>
          </cell>
          <cell r="B478" t="str">
            <v>Licencias Industriales</v>
          </cell>
        </row>
        <row r="479">
          <cell r="A479" t="str">
            <v>2.6.8.8.04</v>
          </cell>
          <cell r="B479" t="str">
            <v>Licencias Comerciales</v>
          </cell>
        </row>
        <row r="480">
          <cell r="A480" t="str">
            <v>2.6.8.9</v>
          </cell>
          <cell r="B480" t="str">
            <v>Otros activos intangibles</v>
          </cell>
        </row>
        <row r="481">
          <cell r="A481" t="str">
            <v>2.6.8.9.01</v>
          </cell>
          <cell r="B481" t="str">
            <v>Otros activos intangibles</v>
          </cell>
        </row>
        <row r="482">
          <cell r="A482" t="str">
            <v>2.6.9</v>
          </cell>
          <cell r="B482" t="str">
            <v>EDIFICIOS, ESTRUCTURAS, TIERRAS, TERRENOS Y OBJETOS DE VALOR</v>
          </cell>
        </row>
        <row r="483">
          <cell r="A483" t="str">
            <v>2.6.9.1</v>
          </cell>
          <cell r="B483" t="str">
            <v>Edificios residenciales (viviendas)</v>
          </cell>
        </row>
        <row r="484">
          <cell r="A484" t="str">
            <v>2.6.9.1.01</v>
          </cell>
          <cell r="B484" t="str">
            <v>Edificios residenciales (viviendas)</v>
          </cell>
        </row>
        <row r="485">
          <cell r="A485" t="str">
            <v>2.6.9.1.02</v>
          </cell>
          <cell r="B485" t="str">
            <v>Adquisición de mejoras residenciales</v>
          </cell>
        </row>
        <row r="486">
          <cell r="A486" t="str">
            <v>2.6.9.2</v>
          </cell>
          <cell r="B486" t="str">
            <v>Edificios no residenciales</v>
          </cell>
        </row>
        <row r="487">
          <cell r="A487" t="str">
            <v>2.6.9.2.01</v>
          </cell>
          <cell r="B487" t="str">
            <v>Edificios no residenciales</v>
          </cell>
        </row>
        <row r="488">
          <cell r="A488" t="str">
            <v>2.6.9.2.02</v>
          </cell>
          <cell r="B488" t="str">
            <v>Adquisición de mejoras no residenciales</v>
          </cell>
        </row>
        <row r="489">
          <cell r="A489" t="str">
            <v>2.6.9.3</v>
          </cell>
          <cell r="B489" t="str">
            <v>Terrenos urbanos</v>
          </cell>
        </row>
        <row r="490">
          <cell r="A490" t="str">
            <v>2.6.9.3.01</v>
          </cell>
          <cell r="B490" t="str">
            <v>Terrenos urbanos sin mejoras</v>
          </cell>
        </row>
        <row r="491">
          <cell r="A491" t="str">
            <v>2.6.9.3.02</v>
          </cell>
          <cell r="B491" t="str">
            <v>Terrenos urbanos con mejoras</v>
          </cell>
        </row>
        <row r="492">
          <cell r="A492" t="str">
            <v>2.6.9.3.03</v>
          </cell>
          <cell r="B492" t="str">
            <v>Terrenos urbanos con edificaciones</v>
          </cell>
        </row>
        <row r="493">
          <cell r="A493" t="str">
            <v>2.6.9.3.04</v>
          </cell>
          <cell r="B493" t="str">
            <v>Terrenos urbanos para cementerios</v>
          </cell>
        </row>
        <row r="494">
          <cell r="A494" t="str">
            <v>2.6.9.4</v>
          </cell>
          <cell r="B494" t="str">
            <v>Tierras rurales</v>
          </cell>
        </row>
        <row r="495">
          <cell r="A495" t="str">
            <v>2.6.9.4.01</v>
          </cell>
          <cell r="B495" t="str">
            <v>Tierras rurales sin mejoras</v>
          </cell>
        </row>
        <row r="496">
          <cell r="A496" t="str">
            <v>2.6.9.4.02</v>
          </cell>
          <cell r="B496" t="str">
            <v>Tierras rurales con mejoras</v>
          </cell>
        </row>
        <row r="497">
          <cell r="A497" t="str">
            <v>2.6.9.4.03</v>
          </cell>
          <cell r="B497" t="str">
            <v>Tierras con edificaciones</v>
          </cell>
        </row>
        <row r="498">
          <cell r="A498" t="str">
            <v>2.6.9.5</v>
          </cell>
          <cell r="B498" t="str">
            <v>Objetos de valor</v>
          </cell>
        </row>
        <row r="499">
          <cell r="A499" t="str">
            <v>2.6.9.5.01</v>
          </cell>
          <cell r="B499" t="str">
            <v>Metales y piedras preciosas</v>
          </cell>
        </row>
        <row r="500">
          <cell r="A500" t="str">
            <v>2.6.9.5.02</v>
          </cell>
          <cell r="B500" t="str">
            <v>Antigüedades, bienes artísticos y otros objetos de arte</v>
          </cell>
        </row>
        <row r="501">
          <cell r="A501" t="str">
            <v>2.6.9.5.03</v>
          </cell>
          <cell r="B501" t="str">
            <v>Objetos del patrimonio cultural</v>
          </cell>
        </row>
        <row r="502">
          <cell r="A502" t="str">
            <v>2.6.9.6</v>
          </cell>
          <cell r="B502" t="str">
            <v>Accesorios para edificaciones residenciales y no residenciales</v>
          </cell>
        </row>
        <row r="503">
          <cell r="A503" t="str">
            <v>2.6.9.6.01</v>
          </cell>
          <cell r="B503" t="str">
            <v>Accesorios para edificaciones residenciales y no residenciales</v>
          </cell>
        </row>
        <row r="504">
          <cell r="A504" t="str">
            <v>2.6.9.9</v>
          </cell>
          <cell r="B504" t="str">
            <v>Otras estructuras y objetos de valor</v>
          </cell>
        </row>
        <row r="505">
          <cell r="A505" t="str">
            <v>2.6.9.9.01</v>
          </cell>
          <cell r="B505" t="str">
            <v>Otras estructuras y objetos de valor</v>
          </cell>
        </row>
        <row r="506">
          <cell r="A506">
            <v>2.7</v>
          </cell>
          <cell r="B506" t="str">
            <v>OBRAS</v>
          </cell>
        </row>
        <row r="507">
          <cell r="A507" t="str">
            <v>2.7.1</v>
          </cell>
          <cell r="B507" t="str">
            <v>OBRAS EN EDIFICACIONES</v>
          </cell>
        </row>
        <row r="508">
          <cell r="A508" t="str">
            <v>2.7.1.1</v>
          </cell>
          <cell r="B508" t="str">
            <v>Obras para edificación residencial (viviendas)</v>
          </cell>
        </row>
        <row r="509">
          <cell r="A509" t="str">
            <v>2.7.1.1.01</v>
          </cell>
          <cell r="B509" t="str">
            <v>Obras para edificación residencial (viviendas)</v>
          </cell>
        </row>
        <row r="510">
          <cell r="A510" t="str">
            <v>2.7.1.2</v>
          </cell>
          <cell r="B510" t="str">
            <v>Obras para edificación no residencial</v>
          </cell>
        </row>
        <row r="511">
          <cell r="A511" t="str">
            <v>2.7.1.2.01</v>
          </cell>
          <cell r="B511" t="str">
            <v>Obras para edificación no residencial</v>
          </cell>
        </row>
        <row r="512">
          <cell r="A512" t="str">
            <v>2.7.1.3</v>
          </cell>
          <cell r="B512" t="str">
            <v>Obras para edificación de otras estructuras</v>
          </cell>
        </row>
        <row r="513">
          <cell r="A513" t="str">
            <v>2.7.1.3.01</v>
          </cell>
          <cell r="B513" t="str">
            <v>Obras para edificación de otras estructuras</v>
          </cell>
        </row>
        <row r="514">
          <cell r="A514" t="str">
            <v>2.7.1.4</v>
          </cell>
          <cell r="B514" t="str">
            <v>Mejoras de tierras y terrenos</v>
          </cell>
        </row>
        <row r="515">
          <cell r="A515" t="str">
            <v>2.7.1.4.01</v>
          </cell>
          <cell r="B515" t="str">
            <v>Mejoras de tierras y terrenos</v>
          </cell>
        </row>
        <row r="516">
          <cell r="A516" t="str">
            <v>2.7.1.5</v>
          </cell>
          <cell r="B516" t="str">
            <v>Supervisión e inspección de obras en edificaciones</v>
          </cell>
        </row>
        <row r="517">
          <cell r="A517" t="str">
            <v>2.7.1.5.01</v>
          </cell>
          <cell r="B517" t="str">
            <v>Supervisión e inspección de obras en edificaciones</v>
          </cell>
        </row>
        <row r="518">
          <cell r="A518" t="str">
            <v>2.7.2</v>
          </cell>
          <cell r="B518" t="str">
            <v>INFRAESTRUCTURA</v>
          </cell>
        </row>
        <row r="519">
          <cell r="A519" t="str">
            <v>2.7.2.1</v>
          </cell>
          <cell r="B519" t="str">
            <v>Obras hidráulicas y sanitarias</v>
          </cell>
        </row>
        <row r="520">
          <cell r="A520" t="str">
            <v>2.7.2.1.01</v>
          </cell>
          <cell r="B520" t="str">
            <v>Obras hidráulicas y sanitarias</v>
          </cell>
        </row>
        <row r="521">
          <cell r="A521" t="str">
            <v>2.7.2.1.02</v>
          </cell>
          <cell r="B521" t="str">
            <v>Supervisión de obras hidráulicas y sanitarias</v>
          </cell>
        </row>
        <row r="522">
          <cell r="A522" t="str">
            <v>2.7.2.2</v>
          </cell>
          <cell r="B522" t="str">
            <v>Obras de energía</v>
          </cell>
        </row>
        <row r="523">
          <cell r="A523" t="str">
            <v>2.7.2.2.01</v>
          </cell>
          <cell r="B523" t="str">
            <v>Obras de energía</v>
          </cell>
        </row>
        <row r="524">
          <cell r="A524" t="str">
            <v>2.7.2.3</v>
          </cell>
          <cell r="B524" t="str">
            <v>Obras de telecomunicaciones</v>
          </cell>
        </row>
        <row r="525">
          <cell r="A525" t="str">
            <v>2.7.2.3.01</v>
          </cell>
          <cell r="B525" t="str">
            <v>Obras de telecomunicaciones</v>
          </cell>
        </row>
        <row r="526">
          <cell r="A526" t="str">
            <v>2.7.2.4</v>
          </cell>
          <cell r="B526" t="str">
            <v>Infraestructura terrestre y obras anexas</v>
          </cell>
        </row>
        <row r="527">
          <cell r="A527" t="str">
            <v>2.7.2.4.01</v>
          </cell>
          <cell r="B527" t="str">
            <v>Infraestructura terrestre y obras anexas</v>
          </cell>
        </row>
        <row r="528">
          <cell r="A528" t="str">
            <v>2.7.2.4.02</v>
          </cell>
          <cell r="B528" t="str">
            <v>Supervisión de infraestructura terrestre y obras anexas</v>
          </cell>
        </row>
        <row r="529">
          <cell r="A529" t="str">
            <v>2.7.2.5</v>
          </cell>
          <cell r="B529" t="str">
            <v>Infraestructura marítima y aérea</v>
          </cell>
        </row>
        <row r="530">
          <cell r="A530" t="str">
            <v>2.7.2.5.01</v>
          </cell>
          <cell r="B530" t="str">
            <v>Infraestructura marítima y aérea</v>
          </cell>
        </row>
        <row r="531">
          <cell r="A531" t="str">
            <v>2.7.2.6</v>
          </cell>
          <cell r="B531" t="str">
            <v>Infraestructura y plantaciones agrícolas</v>
          </cell>
        </row>
        <row r="532">
          <cell r="A532" t="str">
            <v>2.7.2.6.01</v>
          </cell>
          <cell r="B532" t="str">
            <v>Infraestructura y plantaciones agrícolas</v>
          </cell>
        </row>
        <row r="533">
          <cell r="A533" t="str">
            <v>2.7.2.7</v>
          </cell>
          <cell r="B533" t="str">
            <v>Obras urbanísticas</v>
          </cell>
        </row>
        <row r="534">
          <cell r="A534" t="str">
            <v>2.7.2.7.01</v>
          </cell>
          <cell r="B534" t="str">
            <v>Obras urbanísticas</v>
          </cell>
        </row>
        <row r="535">
          <cell r="A535" t="str">
            <v>2.7.2.8</v>
          </cell>
          <cell r="B535" t="str">
            <v>Obras en cementerios</v>
          </cell>
        </row>
        <row r="536">
          <cell r="A536" t="str">
            <v>2.7.2.8.01</v>
          </cell>
          <cell r="B536" t="str">
            <v>Obras en cementerios</v>
          </cell>
        </row>
        <row r="537">
          <cell r="A537" t="str">
            <v>2.7.2.9</v>
          </cell>
          <cell r="B537" t="str">
            <v>Obras en plantas industriales, hidrocarburos y minas</v>
          </cell>
        </row>
        <row r="538">
          <cell r="A538" t="str">
            <v>2.7.2.9.01</v>
          </cell>
          <cell r="B538" t="str">
            <v>Obras en plantas industriales, hidrocarburos y minas</v>
          </cell>
        </row>
        <row r="539">
          <cell r="A539" t="str">
            <v>2.7.3</v>
          </cell>
          <cell r="B539" t="str">
            <v>CONSTRUCCIONES EN BIENES CONCESIONADOS</v>
          </cell>
        </row>
        <row r="540">
          <cell r="A540" t="str">
            <v>2.7.3.1</v>
          </cell>
          <cell r="B540" t="str">
            <v>Construcciones en bienes de uso público concesionados</v>
          </cell>
        </row>
        <row r="541">
          <cell r="A541" t="str">
            <v>2.7.3.1.01</v>
          </cell>
          <cell r="B541" t="str">
            <v>Construcciones en bienes de uso público concesionados</v>
          </cell>
        </row>
        <row r="542">
          <cell r="A542" t="str">
            <v>2.7.3.2</v>
          </cell>
          <cell r="B542" t="str">
            <v>Construcciones en bienes de uso privado concesionados</v>
          </cell>
        </row>
        <row r="543">
          <cell r="A543" t="str">
            <v>2.7.3.2.01</v>
          </cell>
          <cell r="B543" t="str">
            <v>Construcciones en bienes de uso privado concesionados</v>
          </cell>
        </row>
        <row r="544">
          <cell r="A544" t="str">
            <v>2.7.4</v>
          </cell>
          <cell r="B544" t="str">
            <v>GASTOS QUE SE ASIGNARÁN DURANTE EL EJERCICIO PARA INVERSIÓN (ART. 32 Y 33 LEY 423-06)</v>
          </cell>
        </row>
        <row r="545">
          <cell r="A545" t="str">
            <v>2.7.4.1</v>
          </cell>
          <cell r="B545" t="str">
            <v>5 % que se asignará durante el ejercicio para inversión</v>
          </cell>
        </row>
        <row r="546">
          <cell r="A546" t="str">
            <v>2.7.4.1.01</v>
          </cell>
          <cell r="B546" t="str">
            <v>Del 5% a ser asignados durante el ejercicio para inversión</v>
          </cell>
        </row>
        <row r="547">
          <cell r="A547" t="str">
            <v>2.7.4.2</v>
          </cell>
          <cell r="B547" t="str">
            <v>1 % que se asignará durante el ejercicio para inversión por calamidad pública</v>
          </cell>
        </row>
        <row r="548">
          <cell r="A548" t="str">
            <v>2.7.4.2.01</v>
          </cell>
          <cell r="B548" t="str">
            <v>Del 1% a ser asignados durante el ejercicio para inversión por calamidad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  <pageSetUpPr fitToPage="1"/>
  </sheetPr>
  <dimension ref="A7:U76"/>
  <sheetViews>
    <sheetView showGridLines="0" tabSelected="1" topLeftCell="I1" zoomScale="70" zoomScaleNormal="70" workbookViewId="0">
      <selection activeCell="X61" sqref="X61"/>
    </sheetView>
  </sheetViews>
  <sheetFormatPr baseColWidth="10" defaultColWidth="27.42578125" defaultRowHeight="23.25" x14ac:dyDescent="0.35"/>
  <cols>
    <col min="1" max="1" width="3" style="6" customWidth="1"/>
    <col min="2" max="2" width="0" style="6" hidden="1" customWidth="1"/>
    <col min="3" max="3" width="12.7109375" style="6" customWidth="1"/>
    <col min="4" max="4" width="142.85546875" style="6" customWidth="1"/>
    <col min="5" max="5" width="29.140625" style="6" customWidth="1"/>
    <col min="6" max="6" width="32.7109375" style="6" bestFit="1" customWidth="1"/>
    <col min="7" max="9" width="30.85546875" style="6" bestFit="1" customWidth="1"/>
    <col min="10" max="10" width="28.85546875" style="6" customWidth="1"/>
    <col min="11" max="11" width="22.28515625" style="6" customWidth="1"/>
    <col min="12" max="12" width="25.7109375" style="6" customWidth="1"/>
    <col min="13" max="13" width="26.28515625" style="6" bestFit="1" customWidth="1"/>
    <col min="14" max="14" width="23.42578125" style="6" customWidth="1"/>
    <col min="15" max="15" width="26.28515625" style="6" customWidth="1"/>
    <col min="16" max="16" width="27.28515625" style="6" customWidth="1"/>
    <col min="17" max="17" width="32.7109375" style="6" bestFit="1" customWidth="1"/>
    <col min="18" max="18" width="3.28515625" style="6" hidden="1" customWidth="1"/>
    <col min="19" max="19" width="0" style="6" hidden="1" customWidth="1"/>
    <col min="20" max="20" width="1.140625" style="6" customWidth="1"/>
    <col min="21" max="21" width="30" style="6" hidden="1" customWidth="1"/>
    <col min="22" max="16384" width="27.42578125" style="6"/>
  </cols>
  <sheetData>
    <row r="7" spans="3:21" ht="32.25" customHeight="1" x14ac:dyDescent="0.35">
      <c r="C7" s="28" t="s">
        <v>969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6"/>
      <c r="S7" s="26"/>
      <c r="T7" s="26"/>
      <c r="U7" s="26"/>
    </row>
    <row r="8" spans="3:21" ht="30" customHeight="1" x14ac:dyDescent="0.35">
      <c r="C8" s="28" t="s">
        <v>968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13"/>
    </row>
    <row r="9" spans="3:21" ht="27" x14ac:dyDescent="0.35">
      <c r="C9" s="28" t="s">
        <v>967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3:21" ht="27" x14ac:dyDescent="0.35">
      <c r="C10" s="28" t="s">
        <v>1000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3:21" ht="27" x14ac:dyDescent="0.35">
      <c r="C11" s="28" t="s">
        <v>952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3:21" ht="48" customHeight="1" x14ac:dyDescent="0.35">
      <c r="C12" s="29" t="s">
        <v>0</v>
      </c>
      <c r="D12" s="29"/>
      <c r="E12" s="27" t="s">
        <v>971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 t="s">
        <v>951</v>
      </c>
    </row>
    <row r="13" spans="3:21" ht="36" customHeight="1" x14ac:dyDescent="0.35">
      <c r="C13" s="29"/>
      <c r="D13" s="29"/>
      <c r="E13" s="25" t="s">
        <v>949</v>
      </c>
      <c r="F13" s="25" t="s">
        <v>950</v>
      </c>
      <c r="G13" s="25" t="s">
        <v>953</v>
      </c>
      <c r="H13" s="25" t="s">
        <v>954</v>
      </c>
      <c r="I13" s="25" t="s">
        <v>955</v>
      </c>
      <c r="J13" s="25" t="s">
        <v>956</v>
      </c>
      <c r="K13" s="25" t="s">
        <v>957</v>
      </c>
      <c r="L13" s="25" t="s">
        <v>958</v>
      </c>
      <c r="M13" s="25" t="s">
        <v>959</v>
      </c>
      <c r="N13" s="25" t="s">
        <v>960</v>
      </c>
      <c r="O13" s="25" t="s">
        <v>961</v>
      </c>
      <c r="P13" s="25" t="s">
        <v>962</v>
      </c>
      <c r="Q13" s="27"/>
    </row>
    <row r="14" spans="3:21" ht="33" customHeight="1" x14ac:dyDescent="0.35">
      <c r="C14" s="14">
        <v>2</v>
      </c>
      <c r="D14" s="15" t="str">
        <f>IFERROR(VLOOKUP(C14,'[1]BASE DE DATOS'!A5:B548,2,FALSE),"")</f>
        <v>GASTOS</v>
      </c>
      <c r="E14" s="16">
        <f t="shared" ref="E14:P14" si="0">SUM(E15,E21,E31,E40,E48)</f>
        <v>0</v>
      </c>
      <c r="F14" s="16">
        <f t="shared" si="0"/>
        <v>10957261.520000001</v>
      </c>
      <c r="G14" s="16">
        <f t="shared" si="0"/>
        <v>6782299.7300000004</v>
      </c>
      <c r="H14" s="16">
        <f t="shared" si="0"/>
        <v>0</v>
      </c>
      <c r="I14" s="16">
        <f t="shared" si="0"/>
        <v>0</v>
      </c>
      <c r="J14" s="16">
        <f t="shared" si="0"/>
        <v>0</v>
      </c>
      <c r="K14" s="16">
        <f t="shared" si="0"/>
        <v>0</v>
      </c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0"/>
        <v>0</v>
      </c>
      <c r="P14" s="16">
        <f t="shared" si="0"/>
        <v>0</v>
      </c>
      <c r="Q14" s="16">
        <f>SUM(Q15,Q21,Q31,Q40,Q53+Q57)</f>
        <v>17739561.25</v>
      </c>
    </row>
    <row r="15" spans="3:21" ht="33" customHeight="1" x14ac:dyDescent="0.35">
      <c r="C15" s="17">
        <v>2.1</v>
      </c>
      <c r="D15" s="18" t="str">
        <f>IFERROR(VLOOKUP(C15,'[1]BASE DE DATOS'!A6:B549,2,FALSE),"")</f>
        <v>REMUNERACIONES Y CONTRIBUCIONES</v>
      </c>
      <c r="E15" s="19">
        <f t="shared" ref="E15:Q15" si="1">SUM(E16:E20)</f>
        <v>0</v>
      </c>
      <c r="F15" s="19">
        <f t="shared" si="1"/>
        <v>10903343.520000001</v>
      </c>
      <c r="G15" s="19">
        <f t="shared" si="1"/>
        <v>6225821.7300000004</v>
      </c>
      <c r="H15" s="19">
        <f t="shared" si="1"/>
        <v>0</v>
      </c>
      <c r="I15" s="19">
        <f t="shared" si="1"/>
        <v>0</v>
      </c>
      <c r="J15" s="19">
        <f t="shared" si="1"/>
        <v>0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  <c r="Q15" s="19">
        <f t="shared" si="1"/>
        <v>17129165.25</v>
      </c>
    </row>
    <row r="16" spans="3:21" x14ac:dyDescent="0.35">
      <c r="C16" s="20" t="s">
        <v>36</v>
      </c>
      <c r="D16" s="21" t="str">
        <f>IFERROR(VLOOKUP(C16,'[1]BASE DE DATOS'!A7:B550,2,FALSE),"")</f>
        <v>REMUNERACIONES</v>
      </c>
      <c r="E16" s="22">
        <v>0</v>
      </c>
      <c r="F16" s="22">
        <v>9485516.120000001</v>
      </c>
      <c r="G16" s="22">
        <v>5421000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f>+E16+F16+G16+H16+I16+J16+K16+L16+M16+N16+O16+P16</f>
        <v>14906516.120000001</v>
      </c>
    </row>
    <row r="17" spans="3:17" x14ac:dyDescent="0.35">
      <c r="C17" s="20" t="s">
        <v>76</v>
      </c>
      <c r="D17" s="21" t="str">
        <f>IFERROR(VLOOKUP(C17,'[1]BASE DE DATOS'!A8:B551,2,FALSE),"")</f>
        <v>SOBRESUELDOS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f t="shared" ref="Q17:Q20" si="2">+E17+F17+G17+H17+I17+J17+K17+L17+M17+N17+O17+P17</f>
        <v>0</v>
      </c>
    </row>
    <row r="18" spans="3:17" x14ac:dyDescent="0.35">
      <c r="C18" s="20" t="s">
        <v>117</v>
      </c>
      <c r="D18" s="21" t="str">
        <f>IFERROR(VLOOKUP(C18,'[1]BASE DE DATOS'!A9:B552,2,FALSE),"")</f>
        <v>DIETAS Y GASTOS DE REPRESENTACIÓN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f t="shared" si="2"/>
        <v>0</v>
      </c>
    </row>
    <row r="19" spans="3:17" x14ac:dyDescent="0.35">
      <c r="C19" s="20" t="s">
        <v>131</v>
      </c>
      <c r="D19" s="21" t="str">
        <f>IFERROR(VLOOKUP(C19,'[1]BASE DE DATOS'!A10:B553,2,FALSE),"")</f>
        <v>GRATIFICACIONES Y BONIFICACIONES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f t="shared" si="2"/>
        <v>0</v>
      </c>
    </row>
    <row r="20" spans="3:17" x14ac:dyDescent="0.35">
      <c r="C20" s="20" t="s">
        <v>146</v>
      </c>
      <c r="D20" s="21" t="str">
        <f>IFERROR(VLOOKUP(C20,'[1]BASE DE DATOS'!A11:B554,2,FALSE),"")</f>
        <v>CONTRIBUCIONES A LA SEGURIDAD SOCIAL</v>
      </c>
      <c r="E20" s="22">
        <v>0</v>
      </c>
      <c r="F20" s="22">
        <v>1417827.4</v>
      </c>
      <c r="G20" s="22">
        <v>804821.73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f t="shared" si="2"/>
        <v>2222649.13</v>
      </c>
    </row>
    <row r="21" spans="3:17" x14ac:dyDescent="0.35">
      <c r="C21" s="17">
        <v>2.2000000000000002</v>
      </c>
      <c r="D21" s="18" t="str">
        <f>IFERROR(VLOOKUP(C21,'[1]BASE DE DATOS'!A12:B555,2,FALSE),"")</f>
        <v>CONTRATACIÓN DE SERVICIOS</v>
      </c>
      <c r="E21" s="19">
        <f t="shared" ref="E21:Q21" si="3">SUM(E22:E30)</f>
        <v>0</v>
      </c>
      <c r="F21" s="19">
        <f t="shared" si="3"/>
        <v>53918</v>
      </c>
      <c r="G21" s="19">
        <f t="shared" si="3"/>
        <v>556478</v>
      </c>
      <c r="H21" s="19">
        <f t="shared" si="3"/>
        <v>0</v>
      </c>
      <c r="I21" s="19">
        <f t="shared" si="3"/>
        <v>0</v>
      </c>
      <c r="J21" s="19">
        <f t="shared" si="3"/>
        <v>0</v>
      </c>
      <c r="K21" s="19">
        <f t="shared" si="3"/>
        <v>0</v>
      </c>
      <c r="L21" s="19">
        <f t="shared" si="3"/>
        <v>0</v>
      </c>
      <c r="M21" s="19">
        <f t="shared" si="3"/>
        <v>0</v>
      </c>
      <c r="N21" s="19">
        <f t="shared" si="3"/>
        <v>0</v>
      </c>
      <c r="O21" s="19">
        <f t="shared" si="3"/>
        <v>0</v>
      </c>
      <c r="P21" s="19">
        <f t="shared" si="3"/>
        <v>0</v>
      </c>
      <c r="Q21" s="19">
        <f t="shared" si="3"/>
        <v>610396</v>
      </c>
    </row>
    <row r="22" spans="3:17" x14ac:dyDescent="0.35">
      <c r="C22" s="20" t="s">
        <v>163</v>
      </c>
      <c r="D22" s="21" t="str">
        <f>IFERROR(VLOOKUP(C22,'[1]BASE DE DATOS'!A13:B556,2,FALSE),"")</f>
        <v>SERVICIOS BÁSICOS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f t="shared" ref="Q22:Q30" si="4">+E22+F22+G22+H22+I22+J22+K22+L22+M22+N22+O22+P22</f>
        <v>0</v>
      </c>
    </row>
    <row r="23" spans="3:17" x14ac:dyDescent="0.35">
      <c r="C23" s="20" t="s">
        <v>194</v>
      </c>
      <c r="D23" s="21" t="str">
        <f>IFERROR(VLOOKUP(C23,'[1]BASE DE DATOS'!A14:B557,2,FALSE),"")</f>
        <v>PUBLICIDAD, IMPRESIÓN Y ENCUADERNACIÓN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f t="shared" si="4"/>
        <v>0</v>
      </c>
    </row>
    <row r="24" spans="3:17" x14ac:dyDescent="0.35">
      <c r="C24" s="20" t="s">
        <v>202</v>
      </c>
      <c r="D24" s="21" t="str">
        <f>IFERROR(VLOOKUP(C24,'[1]BASE DE DATOS'!A15:B558,2,FALSE),"")</f>
        <v>VIÁTICOS</v>
      </c>
      <c r="E24" s="22">
        <v>0</v>
      </c>
      <c r="F24" s="22">
        <v>0</v>
      </c>
      <c r="G24" s="22">
        <v>498350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f t="shared" si="4"/>
        <v>498350</v>
      </c>
    </row>
    <row r="25" spans="3:17" x14ac:dyDescent="0.35">
      <c r="C25" s="20" t="s">
        <v>215</v>
      </c>
      <c r="D25" s="21" t="str">
        <f>IFERROR(VLOOKUP(C25,'[1]BASE DE DATOS'!A16:B559,2,FALSE),"")</f>
        <v>TRANSPORTE Y ALMACENAJE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f t="shared" si="4"/>
        <v>0</v>
      </c>
    </row>
    <row r="26" spans="3:17" x14ac:dyDescent="0.35">
      <c r="C26" s="20" t="s">
        <v>231</v>
      </c>
      <c r="D26" s="21" t="str">
        <f>IFERROR(VLOOKUP(C26,'[1]BASE DE DATOS'!A17:B560,2,FALSE),"")</f>
        <v>ALQUILERES Y RENTAS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f t="shared" si="4"/>
        <v>0</v>
      </c>
    </row>
    <row r="27" spans="3:17" x14ac:dyDescent="0.35">
      <c r="C27" s="20" t="s">
        <v>273</v>
      </c>
      <c r="D27" s="21" t="str">
        <f>IFERROR(VLOOKUP(C27,'[1]BASE DE DATOS'!A18:B561,2,FALSE),"")</f>
        <v>SEGUROS</v>
      </c>
      <c r="E27" s="22">
        <v>0</v>
      </c>
      <c r="F27" s="22">
        <v>53918</v>
      </c>
      <c r="G27" s="22">
        <v>58128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f t="shared" si="4"/>
        <v>112046</v>
      </c>
    </row>
    <row r="28" spans="3:17" ht="46.5" x14ac:dyDescent="0.35">
      <c r="C28" s="20" t="s">
        <v>303</v>
      </c>
      <c r="D28" s="23" t="str">
        <f>IFERROR(VLOOKUP(C28,'[1]BASE DE DATOS'!A19:B562,2,FALSE),"")</f>
        <v>SERVICIOS DE CONSERVACIÓN, REPARACIONES MENORES E INSTALACIONES T EMPORALES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f t="shared" si="4"/>
        <v>0</v>
      </c>
    </row>
    <row r="29" spans="3:17" x14ac:dyDescent="0.35">
      <c r="C29" s="20" t="s">
        <v>346</v>
      </c>
      <c r="D29" s="23" t="str">
        <f>IFERROR(VLOOKUP(C29,'[1]BASE DE DATOS'!A20:B563,2,FALSE),"")</f>
        <v>SERVICIOS NO INCLUIDOS EN CONCEPTOS ANTERIORES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f t="shared" si="4"/>
        <v>0</v>
      </c>
    </row>
    <row r="30" spans="3:17" x14ac:dyDescent="0.35">
      <c r="C30" s="20" t="s">
        <v>419</v>
      </c>
      <c r="D30" s="21" t="str">
        <f>IFERROR(VLOOKUP(C30,'[1]BASE DE DATOS'!A21:B564,2,FALSE),"")</f>
        <v>OTRAS CONTRATACIONES DE SERVICIOS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f t="shared" si="4"/>
        <v>0</v>
      </c>
    </row>
    <row r="31" spans="3:17" x14ac:dyDescent="0.35">
      <c r="C31" s="17">
        <v>2.2999999999999998</v>
      </c>
      <c r="D31" s="18" t="str">
        <f>IFERROR(VLOOKUP(C31,'[1]BASE DE DATOS'!A22:B565,2,FALSE),"")</f>
        <v>MATERIALES Y SUMINISTROS</v>
      </c>
      <c r="E31" s="19">
        <f t="shared" ref="E31:Q31" si="5">SUM(E32:E39)</f>
        <v>0</v>
      </c>
      <c r="F31" s="19">
        <f t="shared" si="5"/>
        <v>0</v>
      </c>
      <c r="G31" s="19">
        <f t="shared" si="5"/>
        <v>0</v>
      </c>
      <c r="H31" s="19">
        <f t="shared" si="5"/>
        <v>0</v>
      </c>
      <c r="I31" s="19">
        <f t="shared" si="5"/>
        <v>0</v>
      </c>
      <c r="J31" s="19">
        <f t="shared" si="5"/>
        <v>0</v>
      </c>
      <c r="K31" s="19">
        <f t="shared" si="5"/>
        <v>0</v>
      </c>
      <c r="L31" s="19">
        <f t="shared" si="5"/>
        <v>0</v>
      </c>
      <c r="M31" s="19">
        <f t="shared" si="5"/>
        <v>0</v>
      </c>
      <c r="N31" s="19">
        <f t="shared" si="5"/>
        <v>0</v>
      </c>
      <c r="O31" s="19">
        <f t="shared" si="5"/>
        <v>0</v>
      </c>
      <c r="P31" s="19">
        <f t="shared" si="5"/>
        <v>0</v>
      </c>
      <c r="Q31" s="19">
        <f t="shared" si="5"/>
        <v>0</v>
      </c>
    </row>
    <row r="32" spans="3:17" x14ac:dyDescent="0.35">
      <c r="C32" s="20" t="s">
        <v>434</v>
      </c>
      <c r="D32" s="21" t="str">
        <f>IFERROR(VLOOKUP(C32,'[1]BASE DE DATOS'!A23:B566,2,FALSE),"")</f>
        <v>ALIMENTOS Y PRODUCTOS AGROFORESTALES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f t="shared" ref="Q32:Q39" si="6">+E32+F32+G32+H32+I32+J32+K32+L32+M32+N32+O32+P32</f>
        <v>0</v>
      </c>
    </row>
    <row r="33" spans="3:17" x14ac:dyDescent="0.35">
      <c r="C33" s="20" t="s">
        <v>455</v>
      </c>
      <c r="D33" s="21" t="str">
        <f>IFERROR(VLOOKUP(C33,'[1]BASE DE DATOS'!A24:B567,2,FALSE),"")</f>
        <v>TEXTILES Y VESTUARIOS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f t="shared" si="6"/>
        <v>0</v>
      </c>
    </row>
    <row r="34" spans="3:17" x14ac:dyDescent="0.35">
      <c r="C34" s="20" t="s">
        <v>469</v>
      </c>
      <c r="D34" s="21" t="str">
        <f>IFERROR(VLOOKUP(C34,'[1]BASE DE DATOS'!A25:B568,2,FALSE),"")</f>
        <v>PRODUCTOS DE PAPEL, CARTÓN E IMPRESOS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f t="shared" si="6"/>
        <v>0</v>
      </c>
    </row>
    <row r="35" spans="3:17" x14ac:dyDescent="0.35">
      <c r="C35" s="20" t="s">
        <v>490</v>
      </c>
      <c r="D35" s="21" t="str">
        <f>IFERROR(VLOOKUP(C35,'[1]BASE DE DATOS'!A26:B569,2,FALSE),"")</f>
        <v>PRODUCTOS FARMACÉUTICOS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f t="shared" si="6"/>
        <v>0</v>
      </c>
    </row>
    <row r="36" spans="3:17" x14ac:dyDescent="0.35">
      <c r="C36" s="20" t="s">
        <v>498</v>
      </c>
      <c r="D36" s="21" t="str">
        <f>IFERROR(VLOOKUP(C36,'[1]BASE DE DATOS'!A27:B570,2,FALSE),"")</f>
        <v>PRODUCTOS DE CUERO, CAUCHO Y PLÁSTICO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f t="shared" si="6"/>
        <v>0</v>
      </c>
    </row>
    <row r="37" spans="3:17" x14ac:dyDescent="0.35">
      <c r="C37" s="20" t="s">
        <v>515</v>
      </c>
      <c r="D37" s="23" t="str">
        <f>IFERROR(VLOOKUP(C37,'[1]BASE DE DATOS'!A28:B571,2,FALSE),"")</f>
        <v>PRODUCTOS DE MINERALES, METÁLICOS Y NO METÁLICOS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f t="shared" si="6"/>
        <v>0</v>
      </c>
    </row>
    <row r="38" spans="3:17" x14ac:dyDescent="0.35">
      <c r="C38" s="20" t="s">
        <v>565</v>
      </c>
      <c r="D38" s="23" t="str">
        <f>IFERROR(VLOOKUP(C38,'[1]BASE DE DATOS'!A29:B572,2,FALSE),"")</f>
        <v>COMBUSTIBLES, LUBRICANTES, PRODUCTOS QUÍMICOS Y CONEXOS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f t="shared" si="6"/>
        <v>0</v>
      </c>
    </row>
    <row r="39" spans="3:17" x14ac:dyDescent="0.35">
      <c r="C39" s="20" t="s">
        <v>613</v>
      </c>
      <c r="D39" s="21" t="str">
        <f>IFERROR(VLOOKUP(C39,'[1]BASE DE DATOS'!A30:B573,2,FALSE),"")</f>
        <v>PRODUCTOS Y ÚTILES VARIOS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f t="shared" si="6"/>
        <v>0</v>
      </c>
    </row>
    <row r="40" spans="3:17" x14ac:dyDescent="0.35">
      <c r="C40" s="17">
        <v>2.6</v>
      </c>
      <c r="D40" s="18" t="str">
        <f>IFERROR(VLOOKUP(C40,'[1]BASE DE DATOS'!A31:B574,2,FALSE),"")</f>
        <v>BIENES MUEBLES, INMUEBLES E INTANGIBLES</v>
      </c>
      <c r="E40" s="19">
        <f t="shared" ref="E40:P40" si="7">SUM(E41:E47)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9">
        <f t="shared" si="7"/>
        <v>0</v>
      </c>
      <c r="J40" s="19">
        <f t="shared" si="7"/>
        <v>0</v>
      </c>
      <c r="K40" s="19">
        <f t="shared" si="7"/>
        <v>0</v>
      </c>
      <c r="L40" s="19">
        <f t="shared" si="7"/>
        <v>0</v>
      </c>
      <c r="M40" s="19">
        <f t="shared" si="7"/>
        <v>0</v>
      </c>
      <c r="N40" s="19">
        <f t="shared" si="7"/>
        <v>0</v>
      </c>
      <c r="O40" s="19">
        <f t="shared" si="7"/>
        <v>0</v>
      </c>
      <c r="P40" s="19">
        <f t="shared" si="7"/>
        <v>0</v>
      </c>
      <c r="Q40" s="19">
        <f>+Q41+Q42+Q43+Q44+Q45+Q46+Q47</f>
        <v>0</v>
      </c>
    </row>
    <row r="41" spans="3:17" x14ac:dyDescent="0.35">
      <c r="C41" s="20" t="s">
        <v>660</v>
      </c>
      <c r="D41" s="21" t="str">
        <f>IFERROR(VLOOKUP(C41,'[1]BASE DE DATOS'!A32:B575,2,FALSE),"")</f>
        <v>MOBILIARIO Y EQUIPO</v>
      </c>
      <c r="E41" s="22">
        <v>0</v>
      </c>
      <c r="F41" s="22">
        <v>0</v>
      </c>
      <c r="G41" s="22">
        <v>0</v>
      </c>
      <c r="H41" s="22"/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f t="shared" ref="Q41:Q65" si="8">+E41+F41+G41+H41+I41+J41+K41+L41+M41+N41+O41+P41</f>
        <v>0</v>
      </c>
    </row>
    <row r="42" spans="3:17" x14ac:dyDescent="0.35">
      <c r="C42" s="20" t="s">
        <v>677</v>
      </c>
      <c r="D42" s="23" t="str">
        <f>IFERROR(VLOOKUP(C42,'[1]BASE DE DATOS'!A33:B576,2,FALSE),"")</f>
        <v>MOBILIARIO Y EQUIPO AUDIOVISUAL, RECREATIVO YEDUCACIONAL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f t="shared" si="8"/>
        <v>0</v>
      </c>
    </row>
    <row r="43" spans="3:17" x14ac:dyDescent="0.35">
      <c r="C43" s="20" t="s">
        <v>692</v>
      </c>
      <c r="D43" s="23" t="str">
        <f>IFERROR(VLOOKUP(C43,'[1]BASE DE DATOS'!A34:B577,2,FALSE),"")</f>
        <v>EQUIPO E INSTRUMENTAL, CIENTÍFICO Y LABORATORIO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f t="shared" si="8"/>
        <v>0</v>
      </c>
    </row>
    <row r="44" spans="3:17" x14ac:dyDescent="0.35">
      <c r="C44" s="20" t="s">
        <v>707</v>
      </c>
      <c r="D44" s="23" t="str">
        <f>IFERROR(VLOOKUP(C44,'[1]BASE DE DATOS'!A35:B578,2,FALSE),"")</f>
        <v>VEHÍCULOS Y EQUIPO DE TRANSPORTE, TRACCIÓN Y ELEVACIÓN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f t="shared" si="8"/>
        <v>0</v>
      </c>
    </row>
    <row r="45" spans="3:17" x14ac:dyDescent="0.35">
      <c r="C45" s="20" t="s">
        <v>733</v>
      </c>
      <c r="D45" s="21" t="str">
        <f>IFERROR(VLOOKUP(C45,'[1]BASE DE DATOS'!A36:B579,2,FALSE),"")</f>
        <v>MAQUINARIA, OTROS EQUIPOS Y HERRAMIENTAS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f t="shared" si="8"/>
        <v>0</v>
      </c>
    </row>
    <row r="46" spans="3:17" x14ac:dyDescent="0.35">
      <c r="C46" s="20" t="s">
        <v>761</v>
      </c>
      <c r="D46" s="21" t="str">
        <f>IFERROR(VLOOKUP(C46,'[1]BASE DE DATOS'!A37:B580,2,FALSE),"")</f>
        <v>EQUIPOS DE DEFENSA Y SEGURIDAD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f t="shared" si="8"/>
        <v>0</v>
      </c>
    </row>
    <row r="47" spans="3:17" x14ac:dyDescent="0.35">
      <c r="C47" s="20" t="s">
        <v>798</v>
      </c>
      <c r="D47" s="21" t="str">
        <f>IFERROR(VLOOKUP(C47,'[1]BASE DE DATOS'!A38:B581,2,FALSE),"")</f>
        <v>BIENES INTANGIBLES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f t="shared" si="8"/>
        <v>0</v>
      </c>
    </row>
    <row r="48" spans="3:17" x14ac:dyDescent="0.35">
      <c r="C48" s="17">
        <v>2.7</v>
      </c>
      <c r="D48" s="18" t="str">
        <f>IFERROR(VLOOKUP(C48,'[1]BASE DE DATOS'!A39:B582,2,FALSE),"")</f>
        <v>OBRAS</v>
      </c>
      <c r="E48" s="19">
        <f t="shared" ref="E48:P48" si="9">SUM(E65)</f>
        <v>0</v>
      </c>
      <c r="F48" s="19">
        <f t="shared" si="9"/>
        <v>0</v>
      </c>
      <c r="G48" s="19">
        <f t="shared" si="9"/>
        <v>0</v>
      </c>
      <c r="H48" s="19">
        <f t="shared" si="9"/>
        <v>0</v>
      </c>
      <c r="I48" s="19">
        <f t="shared" si="9"/>
        <v>0</v>
      </c>
      <c r="J48" s="19">
        <f t="shared" si="9"/>
        <v>0</v>
      </c>
      <c r="K48" s="19">
        <f t="shared" si="9"/>
        <v>0</v>
      </c>
      <c r="L48" s="19">
        <f t="shared" si="9"/>
        <v>0</v>
      </c>
      <c r="M48" s="19">
        <f t="shared" si="9"/>
        <v>0</v>
      </c>
      <c r="N48" s="19">
        <f t="shared" si="9"/>
        <v>0</v>
      </c>
      <c r="O48" s="19">
        <f t="shared" si="9"/>
        <v>0</v>
      </c>
      <c r="P48" s="19">
        <f t="shared" si="9"/>
        <v>0</v>
      </c>
      <c r="Q48" s="19">
        <f>+Q49+Q50+Q51+Q52</f>
        <v>0</v>
      </c>
    </row>
    <row r="49" spans="3:17" x14ac:dyDescent="0.35">
      <c r="C49" s="20" t="s">
        <v>881</v>
      </c>
      <c r="D49" s="21" t="str">
        <f>IFERROR(VLOOKUP(C49,'[1]BASE DE DATOS'!A39:B582,2,FALSE),"")</f>
        <v>OBRAS EN EDIFICACIONES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f t="shared" si="8"/>
        <v>0</v>
      </c>
    </row>
    <row r="50" spans="3:17" x14ac:dyDescent="0.35">
      <c r="C50" s="17">
        <v>2.8</v>
      </c>
      <c r="D50" s="18" t="s">
        <v>974</v>
      </c>
      <c r="E50" s="19">
        <f>+E51+E52</f>
        <v>0</v>
      </c>
      <c r="F50" s="19">
        <f t="shared" ref="F50:P50" si="10">+F51+F52</f>
        <v>0</v>
      </c>
      <c r="G50" s="22">
        <f t="shared" si="10"/>
        <v>0</v>
      </c>
      <c r="H50" s="22">
        <f t="shared" si="10"/>
        <v>0</v>
      </c>
      <c r="I50" s="22">
        <f t="shared" si="10"/>
        <v>0</v>
      </c>
      <c r="J50" s="22">
        <f t="shared" si="10"/>
        <v>0</v>
      </c>
      <c r="K50" s="22">
        <f t="shared" si="10"/>
        <v>0</v>
      </c>
      <c r="L50" s="22">
        <f t="shared" si="10"/>
        <v>0</v>
      </c>
      <c r="M50" s="22">
        <f t="shared" si="10"/>
        <v>0</v>
      </c>
      <c r="N50" s="22">
        <f t="shared" si="10"/>
        <v>0</v>
      </c>
      <c r="O50" s="22">
        <f t="shared" si="10"/>
        <v>0</v>
      </c>
      <c r="P50" s="22">
        <f t="shared" si="10"/>
        <v>0</v>
      </c>
      <c r="Q50" s="22">
        <f t="shared" si="8"/>
        <v>0</v>
      </c>
    </row>
    <row r="51" spans="3:17" x14ac:dyDescent="0.35">
      <c r="C51" s="20" t="s">
        <v>983</v>
      </c>
      <c r="D51" s="21" t="s">
        <v>982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f t="shared" si="8"/>
        <v>0</v>
      </c>
    </row>
    <row r="52" spans="3:17" x14ac:dyDescent="0.35">
      <c r="C52" s="20" t="s">
        <v>1001</v>
      </c>
      <c r="D52" s="21" t="s">
        <v>984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f t="shared" si="8"/>
        <v>0</v>
      </c>
    </row>
    <row r="53" spans="3:17" x14ac:dyDescent="0.35">
      <c r="C53" s="17">
        <v>2.9</v>
      </c>
      <c r="D53" s="18" t="s">
        <v>975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f>+Q54+Q55+Q56</f>
        <v>0</v>
      </c>
    </row>
    <row r="54" spans="3:17" x14ac:dyDescent="0.35">
      <c r="C54" s="20" t="s">
        <v>985</v>
      </c>
      <c r="D54" s="21" t="s">
        <v>986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f t="shared" si="8"/>
        <v>0</v>
      </c>
    </row>
    <row r="55" spans="3:17" x14ac:dyDescent="0.35">
      <c r="C55" s="20" t="s">
        <v>990</v>
      </c>
      <c r="D55" s="21" t="s">
        <v>987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f t="shared" si="8"/>
        <v>0</v>
      </c>
    </row>
    <row r="56" spans="3:17" x14ac:dyDescent="0.35">
      <c r="C56" s="20" t="s">
        <v>989</v>
      </c>
      <c r="D56" s="21" t="s">
        <v>988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f t="shared" si="8"/>
        <v>0</v>
      </c>
    </row>
    <row r="57" spans="3:17" ht="42.75" customHeight="1" x14ac:dyDescent="0.35">
      <c r="C57" s="14">
        <v>4</v>
      </c>
      <c r="D57" s="15" t="s">
        <v>991</v>
      </c>
      <c r="E57" s="19">
        <f>+E58+E61+E64</f>
        <v>0</v>
      </c>
      <c r="F57" s="19">
        <f t="shared" ref="F57:Q57" si="11">+F58+F61+F64</f>
        <v>0</v>
      </c>
      <c r="G57" s="19">
        <f t="shared" si="11"/>
        <v>0</v>
      </c>
      <c r="H57" s="19">
        <f t="shared" si="11"/>
        <v>0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0</v>
      </c>
      <c r="M57" s="19">
        <f t="shared" si="11"/>
        <v>0</v>
      </c>
      <c r="N57" s="19">
        <f t="shared" si="11"/>
        <v>0</v>
      </c>
      <c r="O57" s="19">
        <f t="shared" si="11"/>
        <v>0</v>
      </c>
      <c r="P57" s="19">
        <f t="shared" si="11"/>
        <v>0</v>
      </c>
      <c r="Q57" s="19">
        <f t="shared" si="11"/>
        <v>0</v>
      </c>
    </row>
    <row r="58" spans="3:17" x14ac:dyDescent="0.35">
      <c r="C58" s="17">
        <v>4.0999999999999996</v>
      </c>
      <c r="D58" s="18" t="s">
        <v>976</v>
      </c>
      <c r="E58" s="19">
        <f>+E59+E60+E61+E62+E65</f>
        <v>0</v>
      </c>
      <c r="F58" s="19">
        <f t="shared" ref="F58:H58" si="12">+F59+F60+F61+F62+F65</f>
        <v>0</v>
      </c>
      <c r="G58" s="19">
        <f t="shared" si="12"/>
        <v>0</v>
      </c>
      <c r="H58" s="19">
        <f t="shared" si="12"/>
        <v>0</v>
      </c>
      <c r="I58" s="19">
        <f t="shared" ref="I58" si="13">+I59+I60+I61+I62+I65</f>
        <v>0</v>
      </c>
      <c r="J58" s="19">
        <f t="shared" ref="J58" si="14">+J59+J60+J61+J62+J65</f>
        <v>0</v>
      </c>
      <c r="K58" s="19">
        <f t="shared" ref="K58" si="15">+K59+K60+K61+K62+K65</f>
        <v>0</v>
      </c>
      <c r="L58" s="19">
        <f t="shared" ref="L58" si="16">+L59+L60+L61+L62+L65</f>
        <v>0</v>
      </c>
      <c r="M58" s="19">
        <f t="shared" ref="M58" si="17">+M59+M60+M61+M62+M65</f>
        <v>0</v>
      </c>
      <c r="N58" s="19">
        <f t="shared" ref="N58" si="18">+N59+N60+N61+N62+N65</f>
        <v>0</v>
      </c>
      <c r="O58" s="19">
        <f t="shared" ref="O58" si="19">+O59+O60+O61+O62+O65</f>
        <v>0</v>
      </c>
      <c r="P58" s="19">
        <v>0</v>
      </c>
      <c r="Q58" s="19">
        <f>+Q59+Q60</f>
        <v>0</v>
      </c>
    </row>
    <row r="59" spans="3:17" x14ac:dyDescent="0.35">
      <c r="C59" s="20" t="s">
        <v>992</v>
      </c>
      <c r="D59" s="21" t="s">
        <v>993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f t="shared" si="8"/>
        <v>0</v>
      </c>
    </row>
    <row r="60" spans="3:17" x14ac:dyDescent="0.35">
      <c r="C60" s="20" t="s">
        <v>995</v>
      </c>
      <c r="D60" s="21" t="s">
        <v>994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f t="shared" si="8"/>
        <v>0</v>
      </c>
    </row>
    <row r="61" spans="3:17" x14ac:dyDescent="0.35">
      <c r="C61" s="17">
        <v>4.2</v>
      </c>
      <c r="D61" s="18" t="s">
        <v>977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f t="shared" si="8"/>
        <v>0</v>
      </c>
    </row>
    <row r="62" spans="3:17" x14ac:dyDescent="0.35">
      <c r="C62" s="20" t="s">
        <v>996</v>
      </c>
      <c r="D62" s="21" t="s">
        <v>997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f t="shared" si="8"/>
        <v>0</v>
      </c>
    </row>
    <row r="63" spans="3:17" x14ac:dyDescent="0.35">
      <c r="C63" s="20" t="s">
        <v>998</v>
      </c>
      <c r="D63" s="21" t="s">
        <v>999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f t="shared" si="8"/>
        <v>0</v>
      </c>
    </row>
    <row r="64" spans="3:17" x14ac:dyDescent="0.35">
      <c r="C64" s="17">
        <v>4.3</v>
      </c>
      <c r="D64" s="17" t="s">
        <v>973</v>
      </c>
      <c r="E64" s="19">
        <f t="shared" ref="E64:M64" si="20">+E65</f>
        <v>0</v>
      </c>
      <c r="F64" s="19">
        <f t="shared" si="20"/>
        <v>0</v>
      </c>
      <c r="G64" s="19">
        <f t="shared" si="20"/>
        <v>0</v>
      </c>
      <c r="H64" s="19">
        <f t="shared" si="20"/>
        <v>0</v>
      </c>
      <c r="I64" s="19">
        <f t="shared" si="20"/>
        <v>0</v>
      </c>
      <c r="J64" s="19">
        <f t="shared" si="20"/>
        <v>0</v>
      </c>
      <c r="K64" s="19">
        <f t="shared" si="20"/>
        <v>0</v>
      </c>
      <c r="L64" s="19">
        <f t="shared" si="20"/>
        <v>0</v>
      </c>
      <c r="M64" s="19">
        <f t="shared" si="20"/>
        <v>0</v>
      </c>
      <c r="N64" s="19">
        <v>0</v>
      </c>
      <c r="O64" s="19">
        <v>0</v>
      </c>
      <c r="P64" s="19">
        <v>0</v>
      </c>
      <c r="Q64" s="19">
        <f t="shared" si="8"/>
        <v>0</v>
      </c>
    </row>
    <row r="65" spans="1:21" x14ac:dyDescent="0.35">
      <c r="C65" s="20" t="s">
        <v>979</v>
      </c>
      <c r="D65" s="21" t="s">
        <v>978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f t="shared" si="8"/>
        <v>0</v>
      </c>
    </row>
    <row r="66" spans="1:21" ht="30.75" customHeight="1" x14ac:dyDescent="0.35">
      <c r="C66" s="32" t="s">
        <v>980</v>
      </c>
      <c r="D66" s="32"/>
      <c r="E66" s="16">
        <f t="shared" ref="E66:Q66" si="21">E14</f>
        <v>0</v>
      </c>
      <c r="F66" s="16">
        <f t="shared" si="21"/>
        <v>10957261.520000001</v>
      </c>
      <c r="G66" s="16">
        <f t="shared" si="21"/>
        <v>6782299.7300000004</v>
      </c>
      <c r="H66" s="16">
        <f t="shared" si="21"/>
        <v>0</v>
      </c>
      <c r="I66" s="16">
        <f t="shared" si="21"/>
        <v>0</v>
      </c>
      <c r="J66" s="16">
        <f t="shared" si="21"/>
        <v>0</v>
      </c>
      <c r="K66" s="16">
        <f t="shared" si="21"/>
        <v>0</v>
      </c>
      <c r="L66" s="16">
        <f t="shared" si="21"/>
        <v>0</v>
      </c>
      <c r="M66" s="16">
        <f t="shared" si="21"/>
        <v>0</v>
      </c>
      <c r="N66" s="16">
        <f t="shared" si="21"/>
        <v>0</v>
      </c>
      <c r="O66" s="16">
        <f t="shared" si="21"/>
        <v>0</v>
      </c>
      <c r="P66" s="16">
        <f t="shared" si="21"/>
        <v>0</v>
      </c>
      <c r="Q66" s="16">
        <f t="shared" si="21"/>
        <v>17739561.25</v>
      </c>
    </row>
    <row r="67" spans="1:21" x14ac:dyDescent="0.35">
      <c r="C67" s="33" t="s">
        <v>981</v>
      </c>
      <c r="D67" s="33"/>
    </row>
    <row r="68" spans="1:21" x14ac:dyDescent="0.35"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21" x14ac:dyDescent="0.35">
      <c r="E69" s="7"/>
      <c r="F69" s="7"/>
      <c r="G69" s="7"/>
      <c r="H69" s="7"/>
      <c r="I69" s="7"/>
      <c r="J69" s="7"/>
      <c r="K69" s="8"/>
      <c r="L69" s="8"/>
      <c r="M69" s="8"/>
      <c r="N69" s="8"/>
      <c r="O69" s="8"/>
      <c r="P69" s="8"/>
      <c r="Q69" s="8"/>
    </row>
    <row r="70" spans="1:21" ht="12" customHeight="1" x14ac:dyDescent="0.35">
      <c r="E70" s="9"/>
      <c r="F70" s="9"/>
      <c r="G70" s="9"/>
      <c r="H70" s="9"/>
      <c r="I70" s="9"/>
      <c r="J70" s="9"/>
    </row>
    <row r="71" spans="1:21" ht="28.5" customHeight="1" x14ac:dyDescent="0.35">
      <c r="A71" s="9"/>
      <c r="B71" s="9"/>
      <c r="C71" s="30" t="s">
        <v>1004</v>
      </c>
      <c r="D71" s="30"/>
      <c r="E71" s="10"/>
      <c r="F71" s="10"/>
      <c r="G71" s="34" t="s">
        <v>966</v>
      </c>
      <c r="H71" s="34"/>
      <c r="I71" s="34"/>
      <c r="J71" s="10"/>
      <c r="K71" s="10"/>
      <c r="L71" s="10"/>
      <c r="M71" s="10"/>
      <c r="N71" s="10"/>
      <c r="O71" s="35" t="s">
        <v>965</v>
      </c>
      <c r="P71" s="35"/>
      <c r="Q71" s="35"/>
      <c r="R71" s="35"/>
      <c r="S71" s="35"/>
      <c r="T71" s="9"/>
      <c r="U71" s="9"/>
    </row>
    <row r="72" spans="1:21" ht="25.5" x14ac:dyDescent="0.35">
      <c r="A72" s="9"/>
      <c r="B72" s="9"/>
      <c r="C72" s="30" t="s">
        <v>1003</v>
      </c>
      <c r="D72" s="30"/>
      <c r="E72" s="11"/>
      <c r="F72" s="11"/>
      <c r="G72" s="34" t="s">
        <v>972</v>
      </c>
      <c r="H72" s="34"/>
      <c r="I72" s="34"/>
      <c r="J72" s="12"/>
      <c r="K72" s="12"/>
      <c r="L72" s="12"/>
      <c r="M72" s="12"/>
      <c r="N72" s="12"/>
      <c r="O72" s="35" t="s">
        <v>963</v>
      </c>
      <c r="P72" s="35"/>
      <c r="Q72" s="35"/>
      <c r="R72" s="35"/>
      <c r="S72" s="35"/>
      <c r="T72" s="9"/>
      <c r="U72" s="9"/>
    </row>
    <row r="73" spans="1:21" ht="25.5" x14ac:dyDescent="0.35">
      <c r="A73" s="9"/>
      <c r="B73" s="9"/>
      <c r="C73" s="31" t="s">
        <v>1002</v>
      </c>
      <c r="D73" s="31"/>
      <c r="E73" s="11"/>
      <c r="F73" s="11"/>
      <c r="G73" s="34" t="s">
        <v>970</v>
      </c>
      <c r="H73" s="34"/>
      <c r="I73" s="34"/>
      <c r="J73" s="12"/>
      <c r="K73" s="12"/>
      <c r="L73" s="12"/>
      <c r="M73" s="12"/>
      <c r="N73" s="12"/>
      <c r="O73" s="35" t="s">
        <v>964</v>
      </c>
      <c r="P73" s="35"/>
      <c r="Q73" s="35"/>
      <c r="R73" s="35"/>
      <c r="S73" s="35"/>
      <c r="T73" s="9"/>
      <c r="U73" s="9"/>
    </row>
    <row r="74" spans="1:21" x14ac:dyDescent="0.35">
      <c r="A74" s="9"/>
      <c r="B74" s="9"/>
      <c r="C74" s="9"/>
      <c r="D74" s="11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x14ac:dyDescent="0.35">
      <c r="A75" s="9"/>
      <c r="B75" s="9"/>
      <c r="C75" s="9"/>
      <c r="D75" s="9"/>
    </row>
    <row r="76" spans="1:21" x14ac:dyDescent="0.35">
      <c r="A76" s="9"/>
      <c r="B76" s="9"/>
      <c r="C76" s="9"/>
      <c r="D76" s="9"/>
    </row>
  </sheetData>
  <protectedRanges>
    <protectedRange sqref="I71 J73 N71:O71 P73" name="Rango1_1_1_1_2_1"/>
  </protectedRanges>
  <mergeCells count="20">
    <mergeCell ref="C71:D71"/>
    <mergeCell ref="C72:D72"/>
    <mergeCell ref="C73:D73"/>
    <mergeCell ref="C66:D66"/>
    <mergeCell ref="Q12:Q13"/>
    <mergeCell ref="C67:D67"/>
    <mergeCell ref="G71:I71"/>
    <mergeCell ref="G72:I72"/>
    <mergeCell ref="G73:I73"/>
    <mergeCell ref="O71:S71"/>
    <mergeCell ref="O72:S72"/>
    <mergeCell ref="O73:S73"/>
    <mergeCell ref="R7:U7"/>
    <mergeCell ref="E12:P12"/>
    <mergeCell ref="C8:Q8"/>
    <mergeCell ref="C7:Q7"/>
    <mergeCell ref="C12:D13"/>
    <mergeCell ref="C9:Q9"/>
    <mergeCell ref="C10:Q10"/>
    <mergeCell ref="C11:Q11"/>
  </mergeCells>
  <pageMargins left="0.25" right="0.12" top="1.1100000000000001" bottom="0.31" header="0.9" footer="0.3"/>
  <pageSetup paperSize="3" scale="38" orientation="landscape" r:id="rId1"/>
  <ignoredErrors>
    <ignoredError sqref="Q21 Q57 Q48:Q54 Q40 Q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B548"/>
  <sheetViews>
    <sheetView topLeftCell="A525" zoomScaleNormal="100" workbookViewId="0">
      <selection activeCell="B27" sqref="B27"/>
    </sheetView>
  </sheetViews>
  <sheetFormatPr baseColWidth="10" defaultColWidth="11.42578125" defaultRowHeight="15" x14ac:dyDescent="0.25"/>
  <cols>
    <col min="1" max="1" width="12.28515625" style="1" customWidth="1"/>
    <col min="2" max="2" width="107.5703125" style="2" bestFit="1" customWidth="1"/>
    <col min="3" max="16384" width="11.42578125" style="2"/>
  </cols>
  <sheetData>
    <row r="2" spans="1:2" x14ac:dyDescent="0.25">
      <c r="A2" s="1" t="s">
        <v>2</v>
      </c>
    </row>
    <row r="4" spans="1:2" x14ac:dyDescent="0.25">
      <c r="A4" s="3" t="s">
        <v>3</v>
      </c>
      <c r="B4" s="4" t="s">
        <v>4</v>
      </c>
    </row>
    <row r="5" spans="1:2" x14ac:dyDescent="0.25">
      <c r="A5" s="5">
        <v>2</v>
      </c>
      <c r="B5" s="4" t="s">
        <v>1</v>
      </c>
    </row>
    <row r="6" spans="1:2" x14ac:dyDescent="0.25">
      <c r="A6" s="5">
        <v>2.1</v>
      </c>
      <c r="B6" s="4" t="s">
        <v>35</v>
      </c>
    </row>
    <row r="7" spans="1:2" x14ac:dyDescent="0.25">
      <c r="A7" s="5" t="s">
        <v>36</v>
      </c>
      <c r="B7" s="4" t="s">
        <v>5</v>
      </c>
    </row>
    <row r="8" spans="1:2" x14ac:dyDescent="0.25">
      <c r="A8" s="5" t="s">
        <v>6</v>
      </c>
      <c r="B8" s="4" t="s">
        <v>7</v>
      </c>
    </row>
    <row r="9" spans="1:2" x14ac:dyDescent="0.25">
      <c r="A9" s="5" t="s">
        <v>8</v>
      </c>
      <c r="B9" s="5" t="s">
        <v>9</v>
      </c>
    </row>
    <row r="10" spans="1:2" x14ac:dyDescent="0.25">
      <c r="A10" s="5" t="s">
        <v>10</v>
      </c>
      <c r="B10" s="5" t="s">
        <v>11</v>
      </c>
    </row>
    <row r="11" spans="1:2" x14ac:dyDescent="0.25">
      <c r="A11" s="5" t="s">
        <v>12</v>
      </c>
      <c r="B11" s="5" t="s">
        <v>13</v>
      </c>
    </row>
    <row r="12" spans="1:2" x14ac:dyDescent="0.25">
      <c r="A12" s="5" t="s">
        <v>14</v>
      </c>
      <c r="B12" s="5" t="s">
        <v>15</v>
      </c>
    </row>
    <row r="13" spans="1:2" x14ac:dyDescent="0.25">
      <c r="A13" s="5" t="s">
        <v>16</v>
      </c>
      <c r="B13" s="5" t="s">
        <v>17</v>
      </c>
    </row>
    <row r="14" spans="1:2" x14ac:dyDescent="0.25">
      <c r="A14" s="5" t="s">
        <v>18</v>
      </c>
      <c r="B14" s="5" t="s">
        <v>19</v>
      </c>
    </row>
    <row r="15" spans="1:2" x14ac:dyDescent="0.25">
      <c r="A15" s="5" t="s">
        <v>20</v>
      </c>
      <c r="B15" s="5" t="s">
        <v>21</v>
      </c>
    </row>
    <row r="16" spans="1:2" x14ac:dyDescent="0.25">
      <c r="A16" s="5" t="s">
        <v>22</v>
      </c>
      <c r="B16" s="5" t="s">
        <v>23</v>
      </c>
    </row>
    <row r="17" spans="1:2" x14ac:dyDescent="0.25">
      <c r="A17" s="5" t="s">
        <v>24</v>
      </c>
      <c r="B17" s="5" t="s">
        <v>25</v>
      </c>
    </row>
    <row r="18" spans="1:2" x14ac:dyDescent="0.25">
      <c r="A18" s="5" t="s">
        <v>26</v>
      </c>
      <c r="B18" s="5" t="s">
        <v>27</v>
      </c>
    </row>
    <row r="19" spans="1:2" x14ac:dyDescent="0.25">
      <c r="A19" s="5" t="s">
        <v>28</v>
      </c>
      <c r="B19" s="5" t="s">
        <v>29</v>
      </c>
    </row>
    <row r="20" spans="1:2" x14ac:dyDescent="0.25">
      <c r="A20" s="5" t="s">
        <v>30</v>
      </c>
      <c r="B20" s="5" t="s">
        <v>31</v>
      </c>
    </row>
    <row r="21" spans="1:2" x14ac:dyDescent="0.25">
      <c r="A21" s="5" t="s">
        <v>32</v>
      </c>
      <c r="B21" s="5" t="s">
        <v>33</v>
      </c>
    </row>
    <row r="22" spans="1:2" x14ac:dyDescent="0.25">
      <c r="A22" s="5" t="s">
        <v>34</v>
      </c>
      <c r="B22" s="4" t="s">
        <v>35</v>
      </c>
    </row>
    <row r="23" spans="1:2" x14ac:dyDescent="0.25">
      <c r="A23" s="5" t="s">
        <v>37</v>
      </c>
      <c r="B23" s="5" t="s">
        <v>38</v>
      </c>
    </row>
    <row r="24" spans="1:2" x14ac:dyDescent="0.25">
      <c r="A24" s="5" t="s">
        <v>39</v>
      </c>
      <c r="B24" s="5" t="s">
        <v>40</v>
      </c>
    </row>
    <row r="25" spans="1:2" x14ac:dyDescent="0.25">
      <c r="A25" s="5" t="s">
        <v>41</v>
      </c>
      <c r="B25" s="5" t="s">
        <v>42</v>
      </c>
    </row>
    <row r="26" spans="1:2" x14ac:dyDescent="0.25">
      <c r="A26" s="5" t="s">
        <v>43</v>
      </c>
      <c r="B26" s="5" t="s">
        <v>44</v>
      </c>
    </row>
    <row r="27" spans="1:2" x14ac:dyDescent="0.25">
      <c r="A27" s="5" t="s">
        <v>45</v>
      </c>
      <c r="B27" s="5" t="s">
        <v>46</v>
      </c>
    </row>
    <row r="28" spans="1:2" x14ac:dyDescent="0.25">
      <c r="A28" s="5" t="s">
        <v>47</v>
      </c>
      <c r="B28" s="5" t="s">
        <v>48</v>
      </c>
    </row>
    <row r="29" spans="1:2" x14ac:dyDescent="0.25">
      <c r="A29" s="5" t="s">
        <v>49</v>
      </c>
      <c r="B29" s="5" t="s">
        <v>50</v>
      </c>
    </row>
    <row r="30" spans="1:2" x14ac:dyDescent="0.25">
      <c r="A30" s="5" t="s">
        <v>51</v>
      </c>
      <c r="B30" s="5" t="s">
        <v>52</v>
      </c>
    </row>
    <row r="31" spans="1:2" x14ac:dyDescent="0.25">
      <c r="A31" s="5" t="s">
        <v>53</v>
      </c>
      <c r="B31" s="5" t="s">
        <v>54</v>
      </c>
    </row>
    <row r="32" spans="1:2" x14ac:dyDescent="0.25">
      <c r="A32" s="5" t="s">
        <v>55</v>
      </c>
      <c r="B32" s="5" t="s">
        <v>56</v>
      </c>
    </row>
    <row r="33" spans="1:2" x14ac:dyDescent="0.25">
      <c r="A33" s="5" t="s">
        <v>57</v>
      </c>
      <c r="B33" s="5" t="s">
        <v>58</v>
      </c>
    </row>
    <row r="34" spans="1:2" x14ac:dyDescent="0.25">
      <c r="A34" s="5" t="s">
        <v>59</v>
      </c>
      <c r="B34" s="5" t="s">
        <v>58</v>
      </c>
    </row>
    <row r="35" spans="1:2" x14ac:dyDescent="0.25">
      <c r="A35" s="5" t="s">
        <v>60</v>
      </c>
      <c r="B35" s="5" t="s">
        <v>61</v>
      </c>
    </row>
    <row r="36" spans="1:2" x14ac:dyDescent="0.25">
      <c r="A36" s="5" t="s">
        <v>62</v>
      </c>
      <c r="B36" s="5" t="s">
        <v>63</v>
      </c>
    </row>
    <row r="37" spans="1:2" x14ac:dyDescent="0.25">
      <c r="A37" s="5" t="s">
        <v>64</v>
      </c>
      <c r="B37" s="5" t="s">
        <v>65</v>
      </c>
    </row>
    <row r="38" spans="1:2" x14ac:dyDescent="0.25">
      <c r="A38" s="5" t="s">
        <v>66</v>
      </c>
      <c r="B38" s="5" t="s">
        <v>65</v>
      </c>
    </row>
    <row r="39" spans="1:2" x14ac:dyDescent="0.25">
      <c r="A39" s="5" t="s">
        <v>67</v>
      </c>
      <c r="B39" s="5" t="s">
        <v>68</v>
      </c>
    </row>
    <row r="40" spans="1:2" x14ac:dyDescent="0.25">
      <c r="A40" s="5" t="s">
        <v>69</v>
      </c>
      <c r="B40" s="5" t="s">
        <v>70</v>
      </c>
    </row>
    <row r="41" spans="1:2" x14ac:dyDescent="0.25">
      <c r="A41" s="5" t="s">
        <v>71</v>
      </c>
      <c r="B41" s="5" t="s">
        <v>72</v>
      </c>
    </row>
    <row r="42" spans="1:2" x14ac:dyDescent="0.25">
      <c r="A42" s="5" t="s">
        <v>73</v>
      </c>
      <c r="B42" s="5" t="s">
        <v>74</v>
      </c>
    </row>
    <row r="43" spans="1:2" x14ac:dyDescent="0.25">
      <c r="A43" s="5" t="s">
        <v>75</v>
      </c>
      <c r="B43" s="5" t="s">
        <v>74</v>
      </c>
    </row>
    <row r="44" spans="1:2" x14ac:dyDescent="0.25">
      <c r="A44" s="5" t="s">
        <v>76</v>
      </c>
      <c r="B44" s="5" t="s">
        <v>77</v>
      </c>
    </row>
    <row r="45" spans="1:2" x14ac:dyDescent="0.25">
      <c r="A45" s="5" t="s">
        <v>78</v>
      </c>
      <c r="B45" s="5" t="s">
        <v>79</v>
      </c>
    </row>
    <row r="46" spans="1:2" x14ac:dyDescent="0.25">
      <c r="A46" s="5" t="s">
        <v>80</v>
      </c>
      <c r="B46" s="5" t="s">
        <v>79</v>
      </c>
    </row>
    <row r="47" spans="1:2" x14ac:dyDescent="0.25">
      <c r="A47" s="5" t="s">
        <v>81</v>
      </c>
      <c r="B47" s="5" t="s">
        <v>82</v>
      </c>
    </row>
    <row r="48" spans="1:2" x14ac:dyDescent="0.25">
      <c r="A48" s="5" t="s">
        <v>83</v>
      </c>
      <c r="B48" s="5" t="s">
        <v>84</v>
      </c>
    </row>
    <row r="49" spans="1:2" x14ac:dyDescent="0.25">
      <c r="A49" s="5" t="s">
        <v>85</v>
      </c>
      <c r="B49" s="5" t="s">
        <v>86</v>
      </c>
    </row>
    <row r="50" spans="1:2" x14ac:dyDescent="0.25">
      <c r="A50" s="5" t="s">
        <v>87</v>
      </c>
      <c r="B50" s="5" t="s">
        <v>88</v>
      </c>
    </row>
    <row r="51" spans="1:2" x14ac:dyDescent="0.25">
      <c r="A51" s="5" t="s">
        <v>89</v>
      </c>
      <c r="B51" s="5" t="s">
        <v>90</v>
      </c>
    </row>
    <row r="52" spans="1:2" x14ac:dyDescent="0.25">
      <c r="A52" s="5" t="s">
        <v>91</v>
      </c>
      <c r="B52" s="5" t="s">
        <v>92</v>
      </c>
    </row>
    <row r="53" spans="1:2" x14ac:dyDescent="0.25">
      <c r="A53" s="5" t="s">
        <v>93</v>
      </c>
      <c r="B53" s="5" t="s">
        <v>94</v>
      </c>
    </row>
    <row r="54" spans="1:2" x14ac:dyDescent="0.25">
      <c r="A54" s="5" t="s">
        <v>95</v>
      </c>
      <c r="B54" s="5" t="s">
        <v>96</v>
      </c>
    </row>
    <row r="55" spans="1:2" x14ac:dyDescent="0.25">
      <c r="A55" s="5" t="s">
        <v>97</v>
      </c>
      <c r="B55" s="5" t="s">
        <v>98</v>
      </c>
    </row>
    <row r="56" spans="1:2" x14ac:dyDescent="0.25">
      <c r="A56" s="5" t="s">
        <v>99</v>
      </c>
      <c r="B56" s="5" t="s">
        <v>100</v>
      </c>
    </row>
    <row r="57" spans="1:2" x14ac:dyDescent="0.25">
      <c r="A57" s="5" t="s">
        <v>101</v>
      </c>
      <c r="B57" s="5" t="s">
        <v>102</v>
      </c>
    </row>
    <row r="58" spans="1:2" x14ac:dyDescent="0.25">
      <c r="A58" s="5" t="s">
        <v>103</v>
      </c>
      <c r="B58" s="5" t="s">
        <v>104</v>
      </c>
    </row>
    <row r="59" spans="1:2" x14ac:dyDescent="0.25">
      <c r="A59" s="5" t="s">
        <v>105</v>
      </c>
      <c r="B59" s="5" t="s">
        <v>106</v>
      </c>
    </row>
    <row r="60" spans="1:2" x14ac:dyDescent="0.25">
      <c r="A60" s="5" t="s">
        <v>107</v>
      </c>
      <c r="B60" s="5" t="s">
        <v>108</v>
      </c>
    </row>
    <row r="61" spans="1:2" x14ac:dyDescent="0.25">
      <c r="A61" s="5" t="s">
        <v>109</v>
      </c>
      <c r="B61" s="5" t="s">
        <v>110</v>
      </c>
    </row>
    <row r="62" spans="1:2" x14ac:dyDescent="0.25">
      <c r="A62" s="5" t="s">
        <v>111</v>
      </c>
      <c r="B62" s="5" t="s">
        <v>112</v>
      </c>
    </row>
    <row r="63" spans="1:2" x14ac:dyDescent="0.25">
      <c r="A63" s="5" t="s">
        <v>113</v>
      </c>
      <c r="B63" s="5" t="s">
        <v>114</v>
      </c>
    </row>
    <row r="64" spans="1:2" x14ac:dyDescent="0.25">
      <c r="A64" s="5" t="s">
        <v>115</v>
      </c>
      <c r="B64" s="5" t="s">
        <v>116</v>
      </c>
    </row>
    <row r="65" spans="1:2" x14ac:dyDescent="0.25">
      <c r="A65" s="5" t="s">
        <v>117</v>
      </c>
      <c r="B65" s="5" t="s">
        <v>118</v>
      </c>
    </row>
    <row r="66" spans="1:2" x14ac:dyDescent="0.25">
      <c r="A66" s="5" t="s">
        <v>119</v>
      </c>
      <c r="B66" s="5" t="s">
        <v>120</v>
      </c>
    </row>
    <row r="67" spans="1:2" x14ac:dyDescent="0.25">
      <c r="A67" s="5" t="s">
        <v>121</v>
      </c>
      <c r="B67" s="5" t="s">
        <v>122</v>
      </c>
    </row>
    <row r="68" spans="1:2" x14ac:dyDescent="0.25">
      <c r="A68" s="5" t="s">
        <v>123</v>
      </c>
      <c r="B68" s="5" t="s">
        <v>124</v>
      </c>
    </row>
    <row r="69" spans="1:2" x14ac:dyDescent="0.25">
      <c r="A69" s="5" t="s">
        <v>125</v>
      </c>
      <c r="B69" s="5" t="s">
        <v>126</v>
      </c>
    </row>
    <row r="70" spans="1:2" x14ac:dyDescent="0.25">
      <c r="A70" s="5" t="s">
        <v>127</v>
      </c>
      <c r="B70" s="5" t="s">
        <v>128</v>
      </c>
    </row>
    <row r="71" spans="1:2" x14ac:dyDescent="0.25">
      <c r="A71" s="5" t="s">
        <v>129</v>
      </c>
      <c r="B71" s="5" t="s">
        <v>130</v>
      </c>
    </row>
    <row r="72" spans="1:2" x14ac:dyDescent="0.25">
      <c r="A72" s="5" t="s">
        <v>131</v>
      </c>
      <c r="B72" s="5" t="s">
        <v>132</v>
      </c>
    </row>
    <row r="73" spans="1:2" x14ac:dyDescent="0.25">
      <c r="A73" s="5" t="s">
        <v>133</v>
      </c>
      <c r="B73" s="5" t="s">
        <v>134</v>
      </c>
    </row>
    <row r="74" spans="1:2" x14ac:dyDescent="0.25">
      <c r="A74" s="5" t="s">
        <v>135</v>
      </c>
      <c r="B74" s="5" t="s">
        <v>134</v>
      </c>
    </row>
    <row r="75" spans="1:2" x14ac:dyDescent="0.25">
      <c r="A75" s="5" t="s">
        <v>136</v>
      </c>
      <c r="B75" s="5" t="s">
        <v>137</v>
      </c>
    </row>
    <row r="76" spans="1:2" x14ac:dyDescent="0.25">
      <c r="A76" s="5" t="s">
        <v>138</v>
      </c>
      <c r="B76" s="5" t="s">
        <v>139</v>
      </c>
    </row>
    <row r="77" spans="1:2" x14ac:dyDescent="0.25">
      <c r="A77" s="5" t="s">
        <v>140</v>
      </c>
      <c r="B77" s="5" t="s">
        <v>141</v>
      </c>
    </row>
    <row r="78" spans="1:2" x14ac:dyDescent="0.25">
      <c r="A78" s="5" t="s">
        <v>142</v>
      </c>
      <c r="B78" s="5" t="s">
        <v>143</v>
      </c>
    </row>
    <row r="79" spans="1:2" x14ac:dyDescent="0.25">
      <c r="A79" s="5" t="s">
        <v>144</v>
      </c>
      <c r="B79" s="5" t="s">
        <v>145</v>
      </c>
    </row>
    <row r="80" spans="1:2" x14ac:dyDescent="0.25">
      <c r="A80" s="5" t="s">
        <v>146</v>
      </c>
      <c r="B80" s="5" t="s">
        <v>147</v>
      </c>
    </row>
    <row r="81" spans="1:2" x14ac:dyDescent="0.25">
      <c r="A81" s="5" t="s">
        <v>148</v>
      </c>
      <c r="B81" s="5" t="s">
        <v>149</v>
      </c>
    </row>
    <row r="82" spans="1:2" x14ac:dyDescent="0.25">
      <c r="A82" s="5" t="s">
        <v>150</v>
      </c>
      <c r="B82" s="5" t="s">
        <v>149</v>
      </c>
    </row>
    <row r="83" spans="1:2" x14ac:dyDescent="0.25">
      <c r="A83" s="5" t="s">
        <v>151</v>
      </c>
      <c r="B83" s="5" t="s">
        <v>152</v>
      </c>
    </row>
    <row r="84" spans="1:2" x14ac:dyDescent="0.25">
      <c r="A84" s="5" t="s">
        <v>153</v>
      </c>
      <c r="B84" s="5" t="s">
        <v>152</v>
      </c>
    </row>
    <row r="85" spans="1:2" x14ac:dyDescent="0.25">
      <c r="A85" s="5" t="s">
        <v>154</v>
      </c>
      <c r="B85" s="5" t="s">
        <v>155</v>
      </c>
    </row>
    <row r="86" spans="1:2" x14ac:dyDescent="0.25">
      <c r="A86" s="5" t="s">
        <v>156</v>
      </c>
      <c r="B86" s="5" t="s">
        <v>155</v>
      </c>
    </row>
    <row r="87" spans="1:2" x14ac:dyDescent="0.25">
      <c r="A87" s="5" t="s">
        <v>157</v>
      </c>
      <c r="B87" s="5" t="s">
        <v>158</v>
      </c>
    </row>
    <row r="88" spans="1:2" x14ac:dyDescent="0.25">
      <c r="A88" s="5" t="s">
        <v>159</v>
      </c>
      <c r="B88" s="5" t="s">
        <v>158</v>
      </c>
    </row>
    <row r="89" spans="1:2" x14ac:dyDescent="0.25">
      <c r="A89" s="5" t="s">
        <v>160</v>
      </c>
      <c r="B89" s="5" t="s">
        <v>161</v>
      </c>
    </row>
    <row r="90" spans="1:2" x14ac:dyDescent="0.25">
      <c r="A90" s="5">
        <v>2.2000000000000002</v>
      </c>
      <c r="B90" s="5" t="s">
        <v>162</v>
      </c>
    </row>
    <row r="91" spans="1:2" x14ac:dyDescent="0.25">
      <c r="A91" s="5" t="s">
        <v>163</v>
      </c>
      <c r="B91" s="5" t="s">
        <v>164</v>
      </c>
    </row>
    <row r="92" spans="1:2" x14ac:dyDescent="0.25">
      <c r="A92" s="5" t="s">
        <v>165</v>
      </c>
      <c r="B92" s="5" t="s">
        <v>166</v>
      </c>
    </row>
    <row r="93" spans="1:2" x14ac:dyDescent="0.25">
      <c r="A93" s="5" t="s">
        <v>167</v>
      </c>
      <c r="B93" s="5" t="s">
        <v>166</v>
      </c>
    </row>
    <row r="94" spans="1:2" x14ac:dyDescent="0.25">
      <c r="A94" s="5" t="s">
        <v>168</v>
      </c>
      <c r="B94" s="5" t="s">
        <v>169</v>
      </c>
    </row>
    <row r="95" spans="1:2" x14ac:dyDescent="0.25">
      <c r="A95" s="5" t="s">
        <v>170</v>
      </c>
      <c r="B95" s="5" t="s">
        <v>169</v>
      </c>
    </row>
    <row r="96" spans="1:2" x14ac:dyDescent="0.25">
      <c r="A96" s="5" t="s">
        <v>171</v>
      </c>
      <c r="B96" s="5" t="s">
        <v>172</v>
      </c>
    </row>
    <row r="97" spans="1:2" x14ac:dyDescent="0.25">
      <c r="A97" s="5" t="s">
        <v>173</v>
      </c>
      <c r="B97" s="5" t="s">
        <v>172</v>
      </c>
    </row>
    <row r="98" spans="1:2" x14ac:dyDescent="0.25">
      <c r="A98" s="5" t="s">
        <v>174</v>
      </c>
      <c r="B98" s="5" t="s">
        <v>175</v>
      </c>
    </row>
    <row r="99" spans="1:2" x14ac:dyDescent="0.25">
      <c r="A99" s="5" t="s">
        <v>176</v>
      </c>
      <c r="B99" s="5" t="s">
        <v>175</v>
      </c>
    </row>
    <row r="100" spans="1:2" x14ac:dyDescent="0.25">
      <c r="A100" s="5" t="s">
        <v>177</v>
      </c>
      <c r="B100" s="5" t="s">
        <v>178</v>
      </c>
    </row>
    <row r="101" spans="1:2" x14ac:dyDescent="0.25">
      <c r="A101" s="5" t="s">
        <v>179</v>
      </c>
      <c r="B101" s="5" t="s">
        <v>178</v>
      </c>
    </row>
    <row r="102" spans="1:2" x14ac:dyDescent="0.25">
      <c r="A102" s="5" t="s">
        <v>180</v>
      </c>
      <c r="B102" s="5" t="s">
        <v>181</v>
      </c>
    </row>
    <row r="103" spans="1:2" x14ac:dyDescent="0.25">
      <c r="A103" s="5" t="s">
        <v>182</v>
      </c>
      <c r="B103" s="5" t="s">
        <v>183</v>
      </c>
    </row>
    <row r="104" spans="1:2" x14ac:dyDescent="0.25">
      <c r="A104" s="5" t="s">
        <v>184</v>
      </c>
      <c r="B104" s="5" t="s">
        <v>185</v>
      </c>
    </row>
    <row r="105" spans="1:2" x14ac:dyDescent="0.25">
      <c r="A105" s="5" t="s">
        <v>186</v>
      </c>
      <c r="B105" s="5" t="s">
        <v>187</v>
      </c>
    </row>
    <row r="106" spans="1:2" x14ac:dyDescent="0.25">
      <c r="A106" s="5" t="s">
        <v>188</v>
      </c>
      <c r="B106" s="5" t="s">
        <v>189</v>
      </c>
    </row>
    <row r="107" spans="1:2" x14ac:dyDescent="0.25">
      <c r="A107" s="5" t="s">
        <v>190</v>
      </c>
      <c r="B107" s="5" t="s">
        <v>189</v>
      </c>
    </row>
    <row r="108" spans="1:2" x14ac:dyDescent="0.25">
      <c r="A108" s="5" t="s">
        <v>191</v>
      </c>
      <c r="B108" s="5" t="s">
        <v>192</v>
      </c>
    </row>
    <row r="109" spans="1:2" x14ac:dyDescent="0.25">
      <c r="A109" s="5" t="s">
        <v>193</v>
      </c>
      <c r="B109" s="5" t="s">
        <v>192</v>
      </c>
    </row>
    <row r="110" spans="1:2" x14ac:dyDescent="0.25">
      <c r="A110" s="5" t="s">
        <v>194</v>
      </c>
      <c r="B110" s="5" t="s">
        <v>195</v>
      </c>
    </row>
    <row r="111" spans="1:2" x14ac:dyDescent="0.25">
      <c r="A111" s="5" t="s">
        <v>196</v>
      </c>
      <c r="B111" s="5" t="s">
        <v>197</v>
      </c>
    </row>
    <row r="112" spans="1:2" x14ac:dyDescent="0.25">
      <c r="A112" s="5" t="s">
        <v>198</v>
      </c>
      <c r="B112" s="5" t="s">
        <v>197</v>
      </c>
    </row>
    <row r="113" spans="1:2" x14ac:dyDescent="0.25">
      <c r="A113" s="5" t="s">
        <v>199</v>
      </c>
      <c r="B113" s="5" t="s">
        <v>200</v>
      </c>
    </row>
    <row r="114" spans="1:2" x14ac:dyDescent="0.25">
      <c r="A114" s="5" t="s">
        <v>201</v>
      </c>
      <c r="B114" s="5" t="s">
        <v>200</v>
      </c>
    </row>
    <row r="115" spans="1:2" x14ac:dyDescent="0.25">
      <c r="A115" s="5" t="s">
        <v>202</v>
      </c>
      <c r="B115" s="5" t="s">
        <v>203</v>
      </c>
    </row>
    <row r="116" spans="1:2" x14ac:dyDescent="0.25">
      <c r="A116" s="5" t="s">
        <v>204</v>
      </c>
      <c r="B116" s="5" t="s">
        <v>205</v>
      </c>
    </row>
    <row r="117" spans="1:2" x14ac:dyDescent="0.25">
      <c r="A117" s="5" t="s">
        <v>206</v>
      </c>
      <c r="B117" s="5" t="s">
        <v>205</v>
      </c>
    </row>
    <row r="118" spans="1:2" x14ac:dyDescent="0.25">
      <c r="A118" s="5" t="s">
        <v>207</v>
      </c>
      <c r="B118" s="5" t="s">
        <v>208</v>
      </c>
    </row>
    <row r="119" spans="1:2" x14ac:dyDescent="0.25">
      <c r="A119" s="5" t="s">
        <v>209</v>
      </c>
      <c r="B119" s="5" t="s">
        <v>208</v>
      </c>
    </row>
    <row r="120" spans="1:2" x14ac:dyDescent="0.25">
      <c r="A120" s="5" t="s">
        <v>210</v>
      </c>
      <c r="B120" s="5" t="s">
        <v>211</v>
      </c>
    </row>
    <row r="121" spans="1:2" x14ac:dyDescent="0.25">
      <c r="A121" s="5" t="s">
        <v>212</v>
      </c>
      <c r="B121" s="5" t="s">
        <v>213</v>
      </c>
    </row>
    <row r="122" spans="1:2" x14ac:dyDescent="0.25">
      <c r="A122" s="5" t="s">
        <v>214</v>
      </c>
      <c r="B122" s="5" t="s">
        <v>213</v>
      </c>
    </row>
    <row r="123" spans="1:2" x14ac:dyDescent="0.25">
      <c r="A123" s="5" t="s">
        <v>215</v>
      </c>
      <c r="B123" s="5" t="s">
        <v>216</v>
      </c>
    </row>
    <row r="124" spans="1:2" x14ac:dyDescent="0.25">
      <c r="A124" s="5" t="s">
        <v>217</v>
      </c>
      <c r="B124" s="5" t="s">
        <v>218</v>
      </c>
    </row>
    <row r="125" spans="1:2" x14ac:dyDescent="0.25">
      <c r="A125" s="5" t="s">
        <v>219</v>
      </c>
      <c r="B125" s="5" t="s">
        <v>218</v>
      </c>
    </row>
    <row r="126" spans="1:2" x14ac:dyDescent="0.25">
      <c r="A126" s="5" t="s">
        <v>220</v>
      </c>
      <c r="B126" s="5" t="s">
        <v>221</v>
      </c>
    </row>
    <row r="127" spans="1:2" x14ac:dyDescent="0.25">
      <c r="A127" s="5" t="s">
        <v>222</v>
      </c>
      <c r="B127" s="5" t="s">
        <v>221</v>
      </c>
    </row>
    <row r="128" spans="1:2" x14ac:dyDescent="0.25">
      <c r="A128" s="5" t="s">
        <v>223</v>
      </c>
      <c r="B128" s="5" t="s">
        <v>224</v>
      </c>
    </row>
    <row r="129" spans="1:2" x14ac:dyDescent="0.25">
      <c r="A129" s="5" t="s">
        <v>225</v>
      </c>
      <c r="B129" s="5" t="s">
        <v>224</v>
      </c>
    </row>
    <row r="130" spans="1:2" x14ac:dyDescent="0.25">
      <c r="A130" s="5" t="s">
        <v>226</v>
      </c>
      <c r="B130" s="5" t="s">
        <v>227</v>
      </c>
    </row>
    <row r="131" spans="1:2" x14ac:dyDescent="0.25">
      <c r="A131" s="5" t="s">
        <v>228</v>
      </c>
      <c r="B131" s="5" t="s">
        <v>229</v>
      </c>
    </row>
    <row r="132" spans="1:2" x14ac:dyDescent="0.25">
      <c r="A132" s="5" t="s">
        <v>230</v>
      </c>
      <c r="B132" s="5" t="s">
        <v>229</v>
      </c>
    </row>
    <row r="133" spans="1:2" x14ac:dyDescent="0.25">
      <c r="A133" s="5" t="s">
        <v>231</v>
      </c>
      <c r="B133" s="5" t="s">
        <v>232</v>
      </c>
    </row>
    <row r="134" spans="1:2" x14ac:dyDescent="0.25">
      <c r="A134" s="5" t="s">
        <v>233</v>
      </c>
      <c r="B134" s="5" t="s">
        <v>234</v>
      </c>
    </row>
    <row r="135" spans="1:2" x14ac:dyDescent="0.25">
      <c r="A135" s="5" t="s">
        <v>235</v>
      </c>
      <c r="B135" s="5" t="s">
        <v>234</v>
      </c>
    </row>
    <row r="136" spans="1:2" x14ac:dyDescent="0.25">
      <c r="A136" s="5" t="s">
        <v>236</v>
      </c>
      <c r="B136" s="5" t="s">
        <v>237</v>
      </c>
    </row>
    <row r="137" spans="1:2" x14ac:dyDescent="0.25">
      <c r="A137" s="5" t="s">
        <v>238</v>
      </c>
      <c r="B137" s="5" t="s">
        <v>239</v>
      </c>
    </row>
    <row r="138" spans="1:2" x14ac:dyDescent="0.25">
      <c r="A138" s="5" t="s">
        <v>240</v>
      </c>
      <c r="B138" s="5" t="s">
        <v>241</v>
      </c>
    </row>
    <row r="139" spans="1:2" x14ac:dyDescent="0.25">
      <c r="A139" s="5" t="s">
        <v>242</v>
      </c>
      <c r="B139" s="5" t="s">
        <v>243</v>
      </c>
    </row>
    <row r="140" spans="1:2" x14ac:dyDescent="0.25">
      <c r="A140" s="5" t="s">
        <v>244</v>
      </c>
      <c r="B140" s="5" t="s">
        <v>245</v>
      </c>
    </row>
    <row r="141" spans="1:2" x14ac:dyDescent="0.25">
      <c r="A141" s="5" t="s">
        <v>246</v>
      </c>
      <c r="B141" s="5" t="s">
        <v>247</v>
      </c>
    </row>
    <row r="142" spans="1:2" x14ac:dyDescent="0.25">
      <c r="A142" s="5" t="s">
        <v>248</v>
      </c>
      <c r="B142" s="5" t="s">
        <v>249</v>
      </c>
    </row>
    <row r="143" spans="1:2" x14ac:dyDescent="0.25">
      <c r="A143" s="5" t="s">
        <v>250</v>
      </c>
      <c r="B143" s="5" t="s">
        <v>251</v>
      </c>
    </row>
    <row r="144" spans="1:2" x14ac:dyDescent="0.25">
      <c r="A144" s="5" t="s">
        <v>252</v>
      </c>
      <c r="B144" s="5" t="s">
        <v>253</v>
      </c>
    </row>
    <row r="145" spans="1:2" x14ac:dyDescent="0.25">
      <c r="A145" s="5" t="s">
        <v>254</v>
      </c>
      <c r="B145" s="5" t="s">
        <v>255</v>
      </c>
    </row>
    <row r="146" spans="1:2" x14ac:dyDescent="0.25">
      <c r="A146" s="5" t="s">
        <v>256</v>
      </c>
      <c r="B146" s="5" t="s">
        <v>255</v>
      </c>
    </row>
    <row r="147" spans="1:2" x14ac:dyDescent="0.25">
      <c r="A147" s="5" t="s">
        <v>257</v>
      </c>
      <c r="B147" s="5" t="s">
        <v>258</v>
      </c>
    </row>
    <row r="148" spans="1:2" x14ac:dyDescent="0.25">
      <c r="A148" s="5" t="s">
        <v>259</v>
      </c>
      <c r="B148" s="5" t="s">
        <v>258</v>
      </c>
    </row>
    <row r="149" spans="1:2" x14ac:dyDescent="0.25">
      <c r="A149" s="5" t="s">
        <v>260</v>
      </c>
      <c r="B149" s="5" t="s">
        <v>261</v>
      </c>
    </row>
    <row r="150" spans="1:2" x14ac:dyDescent="0.25">
      <c r="A150" s="5" t="s">
        <v>262</v>
      </c>
      <c r="B150" s="5" t="s">
        <v>261</v>
      </c>
    </row>
    <row r="151" spans="1:2" x14ac:dyDescent="0.25">
      <c r="A151" s="5" t="s">
        <v>263</v>
      </c>
      <c r="B151" s="5" t="s">
        <v>264</v>
      </c>
    </row>
    <row r="152" spans="1:2" x14ac:dyDescent="0.25">
      <c r="A152" s="5" t="s">
        <v>265</v>
      </c>
      <c r="B152" s="5" t="s">
        <v>264</v>
      </c>
    </row>
    <row r="153" spans="1:2" x14ac:dyDescent="0.25">
      <c r="A153" s="5" t="s">
        <v>266</v>
      </c>
      <c r="B153" s="5" t="s">
        <v>267</v>
      </c>
    </row>
    <row r="154" spans="1:2" x14ac:dyDescent="0.25">
      <c r="A154" s="5" t="s">
        <v>268</v>
      </c>
      <c r="B154" s="5" t="s">
        <v>267</v>
      </c>
    </row>
    <row r="155" spans="1:2" x14ac:dyDescent="0.25">
      <c r="A155" s="5" t="s">
        <v>269</v>
      </c>
      <c r="B155" s="5" t="s">
        <v>270</v>
      </c>
    </row>
    <row r="156" spans="1:2" x14ac:dyDescent="0.25">
      <c r="A156" s="5" t="s">
        <v>271</v>
      </c>
      <c r="B156" s="5" t="s">
        <v>272</v>
      </c>
    </row>
    <row r="157" spans="1:2" x14ac:dyDescent="0.25">
      <c r="A157" s="5" t="s">
        <v>273</v>
      </c>
      <c r="B157" s="5" t="s">
        <v>274</v>
      </c>
    </row>
    <row r="158" spans="1:2" x14ac:dyDescent="0.25">
      <c r="A158" s="5" t="s">
        <v>275</v>
      </c>
      <c r="B158" s="5" t="s">
        <v>276</v>
      </c>
    </row>
    <row r="159" spans="1:2" x14ac:dyDescent="0.25">
      <c r="A159" s="5" t="s">
        <v>277</v>
      </c>
      <c r="B159" s="5" t="s">
        <v>278</v>
      </c>
    </row>
    <row r="160" spans="1:2" x14ac:dyDescent="0.25">
      <c r="A160" s="5" t="s">
        <v>279</v>
      </c>
      <c r="B160" s="5" t="s">
        <v>280</v>
      </c>
    </row>
    <row r="161" spans="1:2" x14ac:dyDescent="0.25">
      <c r="A161" s="5" t="s">
        <v>281</v>
      </c>
      <c r="B161" s="5" t="s">
        <v>280</v>
      </c>
    </row>
    <row r="162" spans="1:2" x14ac:dyDescent="0.25">
      <c r="A162" s="5" t="s">
        <v>282</v>
      </c>
      <c r="B162" s="5" t="s">
        <v>283</v>
      </c>
    </row>
    <row r="163" spans="1:2" x14ac:dyDescent="0.25">
      <c r="A163" s="5" t="s">
        <v>284</v>
      </c>
      <c r="B163" s="5" t="s">
        <v>283</v>
      </c>
    </row>
    <row r="164" spans="1:2" x14ac:dyDescent="0.25">
      <c r="A164" s="5" t="s">
        <v>285</v>
      </c>
      <c r="B164" s="5" t="s">
        <v>286</v>
      </c>
    </row>
    <row r="165" spans="1:2" x14ac:dyDescent="0.25">
      <c r="A165" s="5" t="s">
        <v>287</v>
      </c>
      <c r="B165" s="5" t="s">
        <v>286</v>
      </c>
    </row>
    <row r="166" spans="1:2" x14ac:dyDescent="0.25">
      <c r="A166" s="5" t="s">
        <v>288</v>
      </c>
      <c r="B166" s="5" t="s">
        <v>289</v>
      </c>
    </row>
    <row r="167" spans="1:2" x14ac:dyDescent="0.25">
      <c r="A167" s="5" t="s">
        <v>290</v>
      </c>
      <c r="B167" s="5" t="s">
        <v>289</v>
      </c>
    </row>
    <row r="168" spans="1:2" x14ac:dyDescent="0.25">
      <c r="A168" s="5" t="s">
        <v>291</v>
      </c>
      <c r="B168" s="5" t="s">
        <v>292</v>
      </c>
    </row>
    <row r="169" spans="1:2" x14ac:dyDescent="0.25">
      <c r="A169" s="5" t="s">
        <v>293</v>
      </c>
      <c r="B169" s="5" t="s">
        <v>292</v>
      </c>
    </row>
    <row r="170" spans="1:2" x14ac:dyDescent="0.25">
      <c r="A170" s="5" t="s">
        <v>294</v>
      </c>
      <c r="B170" s="5" t="s">
        <v>295</v>
      </c>
    </row>
    <row r="171" spans="1:2" x14ac:dyDescent="0.25">
      <c r="A171" s="5" t="s">
        <v>296</v>
      </c>
      <c r="B171" s="5" t="s">
        <v>295</v>
      </c>
    </row>
    <row r="172" spans="1:2" x14ac:dyDescent="0.25">
      <c r="A172" s="5" t="s">
        <v>297</v>
      </c>
      <c r="B172" s="5" t="s">
        <v>298</v>
      </c>
    </row>
    <row r="173" spans="1:2" x14ac:dyDescent="0.25">
      <c r="A173" s="5" t="s">
        <v>299</v>
      </c>
      <c r="B173" s="5" t="s">
        <v>298</v>
      </c>
    </row>
    <row r="174" spans="1:2" x14ac:dyDescent="0.25">
      <c r="A174" s="5" t="s">
        <v>300</v>
      </c>
      <c r="B174" s="5" t="s">
        <v>301</v>
      </c>
    </row>
    <row r="175" spans="1:2" x14ac:dyDescent="0.25">
      <c r="A175" s="5" t="s">
        <v>302</v>
      </c>
      <c r="B175" s="5" t="s">
        <v>301</v>
      </c>
    </row>
    <row r="176" spans="1:2" x14ac:dyDescent="0.25">
      <c r="A176" s="5" t="s">
        <v>303</v>
      </c>
      <c r="B176" s="5" t="s">
        <v>304</v>
      </c>
    </row>
    <row r="177" spans="1:2" x14ac:dyDescent="0.25">
      <c r="A177" s="5" t="s">
        <v>305</v>
      </c>
      <c r="B177" s="5" t="s">
        <v>306</v>
      </c>
    </row>
    <row r="178" spans="1:2" x14ac:dyDescent="0.25">
      <c r="A178" s="5" t="s">
        <v>307</v>
      </c>
      <c r="B178" s="5" t="s">
        <v>308</v>
      </c>
    </row>
    <row r="179" spans="1:2" x14ac:dyDescent="0.25">
      <c r="A179" s="5" t="s">
        <v>309</v>
      </c>
      <c r="B179" s="5" t="s">
        <v>310</v>
      </c>
    </row>
    <row r="180" spans="1:2" x14ac:dyDescent="0.25">
      <c r="A180" s="5" t="s">
        <v>311</v>
      </c>
      <c r="B180" s="5" t="s">
        <v>312</v>
      </c>
    </row>
    <row r="181" spans="1:2" x14ac:dyDescent="0.25">
      <c r="A181" s="5" t="s">
        <v>313</v>
      </c>
      <c r="B181" s="5" t="s">
        <v>314</v>
      </c>
    </row>
    <row r="182" spans="1:2" x14ac:dyDescent="0.25">
      <c r="A182" s="5" t="s">
        <v>315</v>
      </c>
      <c r="B182" s="5" t="s">
        <v>316</v>
      </c>
    </row>
    <row r="183" spans="1:2" x14ac:dyDescent="0.25">
      <c r="A183" s="5" t="s">
        <v>317</v>
      </c>
      <c r="B183" s="5" t="s">
        <v>318</v>
      </c>
    </row>
    <row r="184" spans="1:2" x14ac:dyDescent="0.25">
      <c r="A184" s="5" t="s">
        <v>319</v>
      </c>
      <c r="B184" s="5" t="s">
        <v>320</v>
      </c>
    </row>
    <row r="185" spans="1:2" x14ac:dyDescent="0.25">
      <c r="A185" s="5" t="s">
        <v>321</v>
      </c>
      <c r="B185" s="5" t="s">
        <v>322</v>
      </c>
    </row>
    <row r="186" spans="1:2" x14ac:dyDescent="0.25">
      <c r="A186" s="5" t="s">
        <v>323</v>
      </c>
      <c r="B186" s="5" t="s">
        <v>324</v>
      </c>
    </row>
    <row r="187" spans="1:2" x14ac:dyDescent="0.25">
      <c r="A187" s="5" t="s">
        <v>325</v>
      </c>
      <c r="B187" s="5" t="s">
        <v>326</v>
      </c>
    </row>
    <row r="188" spans="1:2" x14ac:dyDescent="0.25">
      <c r="A188" s="5" t="s">
        <v>327</v>
      </c>
      <c r="B188" s="5" t="s">
        <v>328</v>
      </c>
    </row>
    <row r="189" spans="1:2" x14ac:dyDescent="0.25">
      <c r="A189" s="5" t="s">
        <v>329</v>
      </c>
      <c r="B189" s="5" t="s">
        <v>330</v>
      </c>
    </row>
    <row r="190" spans="1:2" x14ac:dyDescent="0.25">
      <c r="A190" s="5" t="s">
        <v>331</v>
      </c>
      <c r="B190" s="5" t="s">
        <v>332</v>
      </c>
    </row>
    <row r="191" spans="1:2" x14ac:dyDescent="0.25">
      <c r="A191" s="5" t="s">
        <v>333</v>
      </c>
      <c r="B191" s="5" t="s">
        <v>334</v>
      </c>
    </row>
    <row r="192" spans="1:2" x14ac:dyDescent="0.25">
      <c r="A192" s="5" t="s">
        <v>335</v>
      </c>
      <c r="B192" s="5" t="s">
        <v>336</v>
      </c>
    </row>
    <row r="193" spans="1:2" x14ac:dyDescent="0.25">
      <c r="A193" s="5" t="s">
        <v>337</v>
      </c>
      <c r="B193" s="5" t="s">
        <v>338</v>
      </c>
    </row>
    <row r="194" spans="1:2" x14ac:dyDescent="0.25">
      <c r="A194" s="5" t="s">
        <v>339</v>
      </c>
      <c r="B194" s="5" t="s">
        <v>340</v>
      </c>
    </row>
    <row r="195" spans="1:2" x14ac:dyDescent="0.25">
      <c r="A195" s="5" t="s">
        <v>341</v>
      </c>
      <c r="B195" s="5" t="s">
        <v>342</v>
      </c>
    </row>
    <row r="196" spans="1:2" x14ac:dyDescent="0.25">
      <c r="A196" s="5" t="s">
        <v>343</v>
      </c>
      <c r="B196" s="5" t="s">
        <v>344</v>
      </c>
    </row>
    <row r="197" spans="1:2" x14ac:dyDescent="0.25">
      <c r="A197" s="5" t="s">
        <v>345</v>
      </c>
      <c r="B197" s="5" t="s">
        <v>344</v>
      </c>
    </row>
    <row r="198" spans="1:2" x14ac:dyDescent="0.25">
      <c r="A198" s="5" t="s">
        <v>346</v>
      </c>
      <c r="B198" s="5" t="s">
        <v>347</v>
      </c>
    </row>
    <row r="199" spans="1:2" x14ac:dyDescent="0.25">
      <c r="A199" s="5" t="s">
        <v>348</v>
      </c>
      <c r="B199" s="5" t="s">
        <v>349</v>
      </c>
    </row>
    <row r="200" spans="1:2" x14ac:dyDescent="0.25">
      <c r="A200" s="5" t="s">
        <v>350</v>
      </c>
      <c r="B200" s="5" t="s">
        <v>351</v>
      </c>
    </row>
    <row r="201" spans="1:2" x14ac:dyDescent="0.25">
      <c r="A201" s="5" t="s">
        <v>352</v>
      </c>
      <c r="B201" s="5" t="s">
        <v>353</v>
      </c>
    </row>
    <row r="202" spans="1:2" x14ac:dyDescent="0.25">
      <c r="A202" s="5" t="s">
        <v>354</v>
      </c>
      <c r="B202" s="5" t="s">
        <v>353</v>
      </c>
    </row>
    <row r="203" spans="1:2" x14ac:dyDescent="0.25">
      <c r="A203" s="5" t="s">
        <v>355</v>
      </c>
      <c r="B203" s="5" t="s">
        <v>356</v>
      </c>
    </row>
    <row r="204" spans="1:2" x14ac:dyDescent="0.25">
      <c r="A204" s="5" t="s">
        <v>357</v>
      </c>
      <c r="B204" s="5" t="s">
        <v>358</v>
      </c>
    </row>
    <row r="205" spans="1:2" x14ac:dyDescent="0.25">
      <c r="A205" s="5" t="s">
        <v>359</v>
      </c>
      <c r="B205" s="5" t="s">
        <v>358</v>
      </c>
    </row>
    <row r="206" spans="1:2" x14ac:dyDescent="0.25">
      <c r="A206" s="5" t="s">
        <v>360</v>
      </c>
      <c r="B206" s="5" t="s">
        <v>361</v>
      </c>
    </row>
    <row r="207" spans="1:2" x14ac:dyDescent="0.25">
      <c r="A207" s="5" t="s">
        <v>362</v>
      </c>
      <c r="B207" s="5" t="s">
        <v>361</v>
      </c>
    </row>
    <row r="208" spans="1:2" x14ac:dyDescent="0.25">
      <c r="A208" s="5" t="s">
        <v>363</v>
      </c>
      <c r="B208" s="5" t="s">
        <v>364</v>
      </c>
    </row>
    <row r="209" spans="1:2" x14ac:dyDescent="0.25">
      <c r="A209" s="5" t="s">
        <v>365</v>
      </c>
      <c r="B209" s="5" t="s">
        <v>366</v>
      </c>
    </row>
    <row r="210" spans="1:2" x14ac:dyDescent="0.25">
      <c r="A210" s="5" t="s">
        <v>367</v>
      </c>
      <c r="B210" s="5" t="s">
        <v>368</v>
      </c>
    </row>
    <row r="211" spans="1:2" x14ac:dyDescent="0.25">
      <c r="A211" s="5" t="s">
        <v>369</v>
      </c>
      <c r="B211" s="5" t="s">
        <v>370</v>
      </c>
    </row>
    <row r="212" spans="1:2" x14ac:dyDescent="0.25">
      <c r="A212" s="5" t="s">
        <v>371</v>
      </c>
      <c r="B212" s="5" t="s">
        <v>372</v>
      </c>
    </row>
    <row r="213" spans="1:2" x14ac:dyDescent="0.25">
      <c r="A213" s="5" t="s">
        <v>373</v>
      </c>
      <c r="B213" s="5" t="s">
        <v>374</v>
      </c>
    </row>
    <row r="214" spans="1:2" x14ac:dyDescent="0.25">
      <c r="A214" s="5" t="s">
        <v>375</v>
      </c>
      <c r="B214" s="5" t="s">
        <v>376</v>
      </c>
    </row>
    <row r="215" spans="1:2" x14ac:dyDescent="0.25">
      <c r="A215" s="5" t="s">
        <v>377</v>
      </c>
      <c r="B215" s="5" t="s">
        <v>378</v>
      </c>
    </row>
    <row r="216" spans="1:2" x14ac:dyDescent="0.25">
      <c r="A216" s="5" t="s">
        <v>379</v>
      </c>
      <c r="B216" s="5" t="s">
        <v>380</v>
      </c>
    </row>
    <row r="217" spans="1:2" x14ac:dyDescent="0.25">
      <c r="A217" s="5" t="s">
        <v>381</v>
      </c>
      <c r="B217" s="5" t="s">
        <v>382</v>
      </c>
    </row>
    <row r="218" spans="1:2" x14ac:dyDescent="0.25">
      <c r="A218" s="5" t="s">
        <v>383</v>
      </c>
      <c r="B218" s="5" t="s">
        <v>384</v>
      </c>
    </row>
    <row r="219" spans="1:2" x14ac:dyDescent="0.25">
      <c r="A219" s="5" t="s">
        <v>385</v>
      </c>
      <c r="B219" s="5" t="s">
        <v>386</v>
      </c>
    </row>
    <row r="220" spans="1:2" x14ac:dyDescent="0.25">
      <c r="A220" s="5" t="s">
        <v>387</v>
      </c>
      <c r="B220" s="5" t="s">
        <v>388</v>
      </c>
    </row>
    <row r="221" spans="1:2" x14ac:dyDescent="0.25">
      <c r="A221" s="5" t="s">
        <v>389</v>
      </c>
      <c r="B221" s="5" t="s">
        <v>390</v>
      </c>
    </row>
    <row r="222" spans="1:2" x14ac:dyDescent="0.25">
      <c r="A222" s="5" t="s">
        <v>391</v>
      </c>
      <c r="B222" s="5" t="s">
        <v>392</v>
      </c>
    </row>
    <row r="223" spans="1:2" x14ac:dyDescent="0.25">
      <c r="A223" s="5" t="s">
        <v>393</v>
      </c>
      <c r="B223" s="5" t="s">
        <v>394</v>
      </c>
    </row>
    <row r="224" spans="1:2" x14ac:dyDescent="0.25">
      <c r="A224" s="5" t="s">
        <v>395</v>
      </c>
      <c r="B224" s="5" t="s">
        <v>396</v>
      </c>
    </row>
    <row r="225" spans="1:2" x14ac:dyDescent="0.25">
      <c r="A225" s="5" t="s">
        <v>397</v>
      </c>
      <c r="B225" s="5" t="s">
        <v>398</v>
      </c>
    </row>
    <row r="226" spans="1:2" x14ac:dyDescent="0.25">
      <c r="A226" s="5" t="s">
        <v>399</v>
      </c>
      <c r="B226" s="5" t="s">
        <v>400</v>
      </c>
    </row>
    <row r="227" spans="1:2" x14ac:dyDescent="0.25">
      <c r="A227" s="5" t="s">
        <v>401</v>
      </c>
      <c r="B227" s="5" t="s">
        <v>402</v>
      </c>
    </row>
    <row r="228" spans="1:2" x14ac:dyDescent="0.25">
      <c r="A228" s="5" t="s">
        <v>403</v>
      </c>
      <c r="B228" s="5" t="s">
        <v>404</v>
      </c>
    </row>
    <row r="229" spans="1:2" x14ac:dyDescent="0.25">
      <c r="A229" s="5" t="s">
        <v>405</v>
      </c>
      <c r="B229" s="5" t="s">
        <v>406</v>
      </c>
    </row>
    <row r="230" spans="1:2" x14ac:dyDescent="0.25">
      <c r="A230" s="5" t="s">
        <v>407</v>
      </c>
      <c r="B230" s="5" t="s">
        <v>408</v>
      </c>
    </row>
    <row r="231" spans="1:2" x14ac:dyDescent="0.25">
      <c r="A231" s="5" t="s">
        <v>409</v>
      </c>
      <c r="B231" s="5" t="s">
        <v>410</v>
      </c>
    </row>
    <row r="232" spans="1:2" x14ac:dyDescent="0.25">
      <c r="A232" s="5" t="s">
        <v>411</v>
      </c>
      <c r="B232" s="5" t="s">
        <v>412</v>
      </c>
    </row>
    <row r="233" spans="1:2" x14ac:dyDescent="0.25">
      <c r="A233" s="5" t="s">
        <v>413</v>
      </c>
      <c r="B233" s="5" t="s">
        <v>414</v>
      </c>
    </row>
    <row r="234" spans="1:2" x14ac:dyDescent="0.25">
      <c r="A234" s="5" t="s">
        <v>415</v>
      </c>
      <c r="B234" s="5" t="s">
        <v>416</v>
      </c>
    </row>
    <row r="235" spans="1:2" x14ac:dyDescent="0.25">
      <c r="A235" s="5" t="s">
        <v>417</v>
      </c>
      <c r="B235" s="5" t="s">
        <v>418</v>
      </c>
    </row>
    <row r="236" spans="1:2" x14ac:dyDescent="0.25">
      <c r="A236" s="5" t="s">
        <v>419</v>
      </c>
      <c r="B236" s="5" t="s">
        <v>420</v>
      </c>
    </row>
    <row r="237" spans="1:2" x14ac:dyDescent="0.25">
      <c r="A237" s="5" t="s">
        <v>421</v>
      </c>
      <c r="B237" s="5" t="s">
        <v>422</v>
      </c>
    </row>
    <row r="238" spans="1:2" x14ac:dyDescent="0.25">
      <c r="A238" s="5" t="s">
        <v>423</v>
      </c>
      <c r="B238" s="5" t="s">
        <v>422</v>
      </c>
    </row>
    <row r="239" spans="1:2" x14ac:dyDescent="0.25">
      <c r="A239" s="5" t="s">
        <v>424</v>
      </c>
      <c r="B239" s="5" t="s">
        <v>425</v>
      </c>
    </row>
    <row r="240" spans="1:2" x14ac:dyDescent="0.25">
      <c r="A240" s="5" t="s">
        <v>426</v>
      </c>
      <c r="B240" s="5" t="s">
        <v>427</v>
      </c>
    </row>
    <row r="241" spans="1:2" x14ac:dyDescent="0.25">
      <c r="A241" s="5" t="s">
        <v>428</v>
      </c>
      <c r="B241" s="5" t="s">
        <v>427</v>
      </c>
    </row>
    <row r="242" spans="1:2" x14ac:dyDescent="0.25">
      <c r="A242" s="5" t="s">
        <v>429</v>
      </c>
      <c r="B242" s="5" t="s">
        <v>430</v>
      </c>
    </row>
    <row r="243" spans="1:2" x14ac:dyDescent="0.25">
      <c r="A243" s="5" t="s">
        <v>431</v>
      </c>
      <c r="B243" s="5" t="s">
        <v>432</v>
      </c>
    </row>
    <row r="244" spans="1:2" x14ac:dyDescent="0.25">
      <c r="A244" s="5">
        <v>2.2999999999999998</v>
      </c>
      <c r="B244" s="5" t="s">
        <v>433</v>
      </c>
    </row>
    <row r="245" spans="1:2" x14ac:dyDescent="0.25">
      <c r="A245" s="5" t="s">
        <v>434</v>
      </c>
      <c r="B245" s="5" t="s">
        <v>435</v>
      </c>
    </row>
    <row r="246" spans="1:2" x14ac:dyDescent="0.25">
      <c r="A246" s="5" t="s">
        <v>436</v>
      </c>
      <c r="B246" s="5" t="s">
        <v>437</v>
      </c>
    </row>
    <row r="247" spans="1:2" x14ac:dyDescent="0.25">
      <c r="A247" s="5" t="s">
        <v>438</v>
      </c>
      <c r="B247" s="5" t="s">
        <v>437</v>
      </c>
    </row>
    <row r="248" spans="1:2" x14ac:dyDescent="0.25">
      <c r="A248" s="5" t="s">
        <v>439</v>
      </c>
      <c r="B248" s="5" t="s">
        <v>440</v>
      </c>
    </row>
    <row r="249" spans="1:2" x14ac:dyDescent="0.25">
      <c r="A249" s="5" t="s">
        <v>441</v>
      </c>
      <c r="B249" s="5" t="s">
        <v>442</v>
      </c>
    </row>
    <row r="250" spans="1:2" x14ac:dyDescent="0.25">
      <c r="A250" s="5" t="s">
        <v>443</v>
      </c>
      <c r="B250" s="5" t="s">
        <v>442</v>
      </c>
    </row>
    <row r="251" spans="1:2" x14ac:dyDescent="0.25">
      <c r="A251" s="5" t="s">
        <v>444</v>
      </c>
      <c r="B251" s="5" t="s">
        <v>445</v>
      </c>
    </row>
    <row r="252" spans="1:2" x14ac:dyDescent="0.25">
      <c r="A252" s="5" t="s">
        <v>446</v>
      </c>
      <c r="B252" s="5" t="s">
        <v>447</v>
      </c>
    </row>
    <row r="253" spans="1:2" x14ac:dyDescent="0.25">
      <c r="A253" s="5" t="s">
        <v>448</v>
      </c>
      <c r="B253" s="5" t="s">
        <v>449</v>
      </c>
    </row>
    <row r="254" spans="1:2" x14ac:dyDescent="0.25">
      <c r="A254" s="5" t="s">
        <v>450</v>
      </c>
      <c r="B254" s="5" t="s">
        <v>451</v>
      </c>
    </row>
    <row r="255" spans="1:2" x14ac:dyDescent="0.25">
      <c r="A255" s="5" t="s">
        <v>452</v>
      </c>
      <c r="B255" s="5" t="s">
        <v>453</v>
      </c>
    </row>
    <row r="256" spans="1:2" x14ac:dyDescent="0.25">
      <c r="A256" s="5" t="s">
        <v>454</v>
      </c>
      <c r="B256" s="5" t="s">
        <v>453</v>
      </c>
    </row>
    <row r="257" spans="1:2" x14ac:dyDescent="0.25">
      <c r="A257" s="5" t="s">
        <v>455</v>
      </c>
      <c r="B257" s="5" t="s">
        <v>456</v>
      </c>
    </row>
    <row r="258" spans="1:2" x14ac:dyDescent="0.25">
      <c r="A258" s="5" t="s">
        <v>457</v>
      </c>
      <c r="B258" s="5" t="s">
        <v>458</v>
      </c>
    </row>
    <row r="259" spans="1:2" x14ac:dyDescent="0.25">
      <c r="A259" s="5" t="s">
        <v>459</v>
      </c>
      <c r="B259" s="5" t="s">
        <v>458</v>
      </c>
    </row>
    <row r="260" spans="1:2" x14ac:dyDescent="0.25">
      <c r="A260" s="5" t="s">
        <v>460</v>
      </c>
      <c r="B260" s="5" t="s">
        <v>461</v>
      </c>
    </row>
    <row r="261" spans="1:2" x14ac:dyDescent="0.25">
      <c r="A261" s="5" t="s">
        <v>462</v>
      </c>
      <c r="B261" s="5" t="s">
        <v>461</v>
      </c>
    </row>
    <row r="262" spans="1:2" x14ac:dyDescent="0.25">
      <c r="A262" s="5" t="s">
        <v>463</v>
      </c>
      <c r="B262" s="5" t="s">
        <v>464</v>
      </c>
    </row>
    <row r="263" spans="1:2" x14ac:dyDescent="0.25">
      <c r="A263" s="5" t="s">
        <v>465</v>
      </c>
      <c r="B263" s="5" t="s">
        <v>464</v>
      </c>
    </row>
    <row r="264" spans="1:2" x14ac:dyDescent="0.25">
      <c r="A264" s="5" t="s">
        <v>466</v>
      </c>
      <c r="B264" s="5" t="s">
        <v>467</v>
      </c>
    </row>
    <row r="265" spans="1:2" x14ac:dyDescent="0.25">
      <c r="A265" s="5" t="s">
        <v>468</v>
      </c>
      <c r="B265" s="5" t="s">
        <v>467</v>
      </c>
    </row>
    <row r="266" spans="1:2" x14ac:dyDescent="0.25">
      <c r="A266" s="5" t="s">
        <v>469</v>
      </c>
      <c r="B266" s="5" t="s">
        <v>470</v>
      </c>
    </row>
    <row r="267" spans="1:2" x14ac:dyDescent="0.25">
      <c r="A267" s="5" t="s">
        <v>471</v>
      </c>
      <c r="B267" s="5" t="s">
        <v>472</v>
      </c>
    </row>
    <row r="268" spans="1:2" x14ac:dyDescent="0.25">
      <c r="A268" s="5" t="s">
        <v>473</v>
      </c>
      <c r="B268" s="5" t="s">
        <v>472</v>
      </c>
    </row>
    <row r="269" spans="1:2" x14ac:dyDescent="0.25">
      <c r="A269" s="5" t="s">
        <v>474</v>
      </c>
      <c r="B269" s="5" t="s">
        <v>475</v>
      </c>
    </row>
    <row r="270" spans="1:2" x14ac:dyDescent="0.25">
      <c r="A270" s="5" t="s">
        <v>476</v>
      </c>
      <c r="B270" s="5" t="s">
        <v>475</v>
      </c>
    </row>
    <row r="271" spans="1:2" x14ac:dyDescent="0.25">
      <c r="A271" s="5" t="s">
        <v>477</v>
      </c>
      <c r="B271" s="5" t="s">
        <v>478</v>
      </c>
    </row>
    <row r="272" spans="1:2" x14ac:dyDescent="0.25">
      <c r="A272" s="5" t="s">
        <v>479</v>
      </c>
      <c r="B272" s="5" t="s">
        <v>478</v>
      </c>
    </row>
    <row r="273" spans="1:2" x14ac:dyDescent="0.25">
      <c r="A273" s="5" t="s">
        <v>480</v>
      </c>
      <c r="B273" s="5" t="s">
        <v>481</v>
      </c>
    </row>
    <row r="274" spans="1:2" x14ac:dyDescent="0.25">
      <c r="A274" s="5" t="s">
        <v>482</v>
      </c>
      <c r="B274" s="5" t="s">
        <v>481</v>
      </c>
    </row>
    <row r="275" spans="1:2" x14ac:dyDescent="0.25">
      <c r="A275" s="5" t="s">
        <v>483</v>
      </c>
      <c r="B275" s="5" t="s">
        <v>484</v>
      </c>
    </row>
    <row r="276" spans="1:2" x14ac:dyDescent="0.25">
      <c r="A276" s="5" t="s">
        <v>485</v>
      </c>
      <c r="B276" s="5" t="s">
        <v>484</v>
      </c>
    </row>
    <row r="277" spans="1:2" x14ac:dyDescent="0.25">
      <c r="A277" s="5" t="s">
        <v>486</v>
      </c>
      <c r="B277" s="5" t="s">
        <v>487</v>
      </c>
    </row>
    <row r="278" spans="1:2" x14ac:dyDescent="0.25">
      <c r="A278" s="5" t="s">
        <v>488</v>
      </c>
      <c r="B278" s="5" t="s">
        <v>489</v>
      </c>
    </row>
    <row r="279" spans="1:2" x14ac:dyDescent="0.25">
      <c r="A279" s="5" t="s">
        <v>490</v>
      </c>
      <c r="B279" s="5" t="s">
        <v>491</v>
      </c>
    </row>
    <row r="280" spans="1:2" x14ac:dyDescent="0.25">
      <c r="A280" s="5" t="s">
        <v>492</v>
      </c>
      <c r="B280" s="5" t="s">
        <v>493</v>
      </c>
    </row>
    <row r="281" spans="1:2" x14ac:dyDescent="0.25">
      <c r="A281" s="5" t="s">
        <v>494</v>
      </c>
      <c r="B281" s="5" t="s">
        <v>493</v>
      </c>
    </row>
    <row r="282" spans="1:2" x14ac:dyDescent="0.25">
      <c r="A282" s="5" t="s">
        <v>495</v>
      </c>
      <c r="B282" s="5" t="s">
        <v>496</v>
      </c>
    </row>
    <row r="283" spans="1:2" x14ac:dyDescent="0.25">
      <c r="A283" s="5" t="s">
        <v>497</v>
      </c>
      <c r="B283" s="5" t="s">
        <v>496</v>
      </c>
    </row>
    <row r="284" spans="1:2" x14ac:dyDescent="0.25">
      <c r="A284" s="5" t="s">
        <v>498</v>
      </c>
      <c r="B284" s="5" t="s">
        <v>499</v>
      </c>
    </row>
    <row r="285" spans="1:2" x14ac:dyDescent="0.25">
      <c r="A285" s="5" t="s">
        <v>500</v>
      </c>
      <c r="B285" s="5" t="s">
        <v>501</v>
      </c>
    </row>
    <row r="286" spans="1:2" x14ac:dyDescent="0.25">
      <c r="A286" s="5" t="s">
        <v>502</v>
      </c>
      <c r="B286" s="5" t="s">
        <v>501</v>
      </c>
    </row>
    <row r="287" spans="1:2" x14ac:dyDescent="0.25">
      <c r="A287" s="5" t="s">
        <v>503</v>
      </c>
      <c r="B287" s="5" t="s">
        <v>504</v>
      </c>
    </row>
    <row r="288" spans="1:2" x14ac:dyDescent="0.25">
      <c r="A288" s="5" t="s">
        <v>505</v>
      </c>
      <c r="B288" s="5" t="s">
        <v>504</v>
      </c>
    </row>
    <row r="289" spans="1:2" x14ac:dyDescent="0.25">
      <c r="A289" s="5" t="s">
        <v>506</v>
      </c>
      <c r="B289" s="5" t="s">
        <v>507</v>
      </c>
    </row>
    <row r="290" spans="1:2" x14ac:dyDescent="0.25">
      <c r="A290" s="5" t="s">
        <v>508</v>
      </c>
      <c r="B290" s="5" t="s">
        <v>507</v>
      </c>
    </row>
    <row r="291" spans="1:2" x14ac:dyDescent="0.25">
      <c r="A291" s="5" t="s">
        <v>509</v>
      </c>
      <c r="B291" s="5" t="s">
        <v>510</v>
      </c>
    </row>
    <row r="292" spans="1:2" x14ac:dyDescent="0.25">
      <c r="A292" s="5" t="s">
        <v>511</v>
      </c>
      <c r="B292" s="5" t="s">
        <v>510</v>
      </c>
    </row>
    <row r="293" spans="1:2" x14ac:dyDescent="0.25">
      <c r="A293" s="5" t="s">
        <v>512</v>
      </c>
      <c r="B293" s="5" t="s">
        <v>513</v>
      </c>
    </row>
    <row r="294" spans="1:2" x14ac:dyDescent="0.25">
      <c r="A294" s="5" t="s">
        <v>514</v>
      </c>
      <c r="B294" s="5" t="s">
        <v>513</v>
      </c>
    </row>
    <row r="295" spans="1:2" x14ac:dyDescent="0.25">
      <c r="A295" s="5" t="s">
        <v>515</v>
      </c>
      <c r="B295" s="5" t="s">
        <v>516</v>
      </c>
    </row>
    <row r="296" spans="1:2" x14ac:dyDescent="0.25">
      <c r="A296" s="5" t="s">
        <v>517</v>
      </c>
      <c r="B296" s="5" t="s">
        <v>518</v>
      </c>
    </row>
    <row r="297" spans="1:2" x14ac:dyDescent="0.25">
      <c r="A297" s="5" t="s">
        <v>519</v>
      </c>
      <c r="B297" s="5" t="s">
        <v>520</v>
      </c>
    </row>
    <row r="298" spans="1:2" x14ac:dyDescent="0.25">
      <c r="A298" s="5" t="s">
        <v>521</v>
      </c>
      <c r="B298" s="5" t="s">
        <v>522</v>
      </c>
    </row>
    <row r="299" spans="1:2" x14ac:dyDescent="0.25">
      <c r="A299" s="5" t="s">
        <v>523</v>
      </c>
      <c r="B299" s="5" t="s">
        <v>524</v>
      </c>
    </row>
    <row r="300" spans="1:2" x14ac:dyDescent="0.25">
      <c r="A300" s="5" t="s">
        <v>525</v>
      </c>
      <c r="B300" s="5" t="s">
        <v>526</v>
      </c>
    </row>
    <row r="301" spans="1:2" x14ac:dyDescent="0.25">
      <c r="A301" s="5" t="s">
        <v>527</v>
      </c>
      <c r="B301" s="5" t="s">
        <v>528</v>
      </c>
    </row>
    <row r="302" spans="1:2" x14ac:dyDescent="0.25">
      <c r="A302" s="5" t="s">
        <v>529</v>
      </c>
      <c r="B302" s="5" t="s">
        <v>530</v>
      </c>
    </row>
    <row r="303" spans="1:2" x14ac:dyDescent="0.25">
      <c r="A303" s="5" t="s">
        <v>531</v>
      </c>
      <c r="B303" s="5" t="s">
        <v>532</v>
      </c>
    </row>
    <row r="304" spans="1:2" x14ac:dyDescent="0.25">
      <c r="A304" s="5" t="s">
        <v>533</v>
      </c>
      <c r="B304" s="5" t="s">
        <v>534</v>
      </c>
    </row>
    <row r="305" spans="1:2" x14ac:dyDescent="0.25">
      <c r="A305" s="5" t="s">
        <v>535</v>
      </c>
      <c r="B305" s="5" t="s">
        <v>536</v>
      </c>
    </row>
    <row r="306" spans="1:2" x14ac:dyDescent="0.25">
      <c r="A306" s="5" t="s">
        <v>537</v>
      </c>
      <c r="B306" s="5" t="s">
        <v>538</v>
      </c>
    </row>
    <row r="307" spans="1:2" x14ac:dyDescent="0.25">
      <c r="A307" s="5" t="s">
        <v>539</v>
      </c>
      <c r="B307" s="5" t="s">
        <v>540</v>
      </c>
    </row>
    <row r="308" spans="1:2" x14ac:dyDescent="0.25">
      <c r="A308" s="5" t="s">
        <v>541</v>
      </c>
      <c r="B308" s="5" t="s">
        <v>542</v>
      </c>
    </row>
    <row r="309" spans="1:2" x14ac:dyDescent="0.25">
      <c r="A309" s="5" t="s">
        <v>543</v>
      </c>
      <c r="B309" s="5" t="s">
        <v>544</v>
      </c>
    </row>
    <row r="310" spans="1:2" x14ac:dyDescent="0.25">
      <c r="A310" s="5" t="s">
        <v>545</v>
      </c>
      <c r="B310" s="5" t="s">
        <v>546</v>
      </c>
    </row>
    <row r="311" spans="1:2" x14ac:dyDescent="0.25">
      <c r="A311" s="5" t="s">
        <v>547</v>
      </c>
      <c r="B311" s="5" t="s">
        <v>548</v>
      </c>
    </row>
    <row r="312" spans="1:2" x14ac:dyDescent="0.25">
      <c r="A312" s="5" t="s">
        <v>549</v>
      </c>
      <c r="B312" s="5" t="s">
        <v>550</v>
      </c>
    </row>
    <row r="313" spans="1:2" x14ac:dyDescent="0.25">
      <c r="A313" s="5" t="s">
        <v>551</v>
      </c>
      <c r="B313" s="5" t="s">
        <v>552</v>
      </c>
    </row>
    <row r="314" spans="1:2" x14ac:dyDescent="0.25">
      <c r="A314" s="5" t="s">
        <v>553</v>
      </c>
      <c r="B314" s="5" t="s">
        <v>554</v>
      </c>
    </row>
    <row r="315" spans="1:2" x14ac:dyDescent="0.25">
      <c r="A315" s="5" t="s">
        <v>555</v>
      </c>
      <c r="B315" s="5" t="s">
        <v>556</v>
      </c>
    </row>
    <row r="316" spans="1:2" x14ac:dyDescent="0.25">
      <c r="A316" s="5" t="s">
        <v>557</v>
      </c>
      <c r="B316" s="5" t="s">
        <v>558</v>
      </c>
    </row>
    <row r="317" spans="1:2" x14ac:dyDescent="0.25">
      <c r="A317" s="5" t="s">
        <v>559</v>
      </c>
      <c r="B317" s="5" t="s">
        <v>560</v>
      </c>
    </row>
    <row r="318" spans="1:2" x14ac:dyDescent="0.25">
      <c r="A318" s="5" t="s">
        <v>561</v>
      </c>
      <c r="B318" s="5" t="s">
        <v>562</v>
      </c>
    </row>
    <row r="319" spans="1:2" x14ac:dyDescent="0.25">
      <c r="A319" s="5" t="s">
        <v>563</v>
      </c>
      <c r="B319" s="5" t="s">
        <v>564</v>
      </c>
    </row>
    <row r="320" spans="1:2" x14ac:dyDescent="0.25">
      <c r="A320" s="5" t="s">
        <v>565</v>
      </c>
      <c r="B320" s="5" t="s">
        <v>566</v>
      </c>
    </row>
    <row r="321" spans="1:2" x14ac:dyDescent="0.25">
      <c r="A321" s="5" t="s">
        <v>567</v>
      </c>
      <c r="B321" s="5" t="s">
        <v>568</v>
      </c>
    </row>
    <row r="322" spans="1:2" x14ac:dyDescent="0.25">
      <c r="A322" s="5" t="s">
        <v>569</v>
      </c>
      <c r="B322" s="5" t="s">
        <v>570</v>
      </c>
    </row>
    <row r="323" spans="1:2" x14ac:dyDescent="0.25">
      <c r="A323" s="5" t="s">
        <v>571</v>
      </c>
      <c r="B323" s="5" t="s">
        <v>572</v>
      </c>
    </row>
    <row r="324" spans="1:2" x14ac:dyDescent="0.25">
      <c r="A324" s="5" t="s">
        <v>573</v>
      </c>
      <c r="B324" s="5" t="s">
        <v>574</v>
      </c>
    </row>
    <row r="325" spans="1:2" x14ac:dyDescent="0.25">
      <c r="A325" s="5" t="s">
        <v>575</v>
      </c>
      <c r="B325" s="5" t="s">
        <v>576</v>
      </c>
    </row>
    <row r="326" spans="1:2" x14ac:dyDescent="0.25">
      <c r="A326" s="5" t="s">
        <v>577</v>
      </c>
      <c r="B326" s="5" t="s">
        <v>578</v>
      </c>
    </row>
    <row r="327" spans="1:2" x14ac:dyDescent="0.25">
      <c r="A327" s="5" t="s">
        <v>579</v>
      </c>
      <c r="B327" s="5" t="s">
        <v>580</v>
      </c>
    </row>
    <row r="328" spans="1:2" x14ac:dyDescent="0.25">
      <c r="A328" s="5" t="s">
        <v>581</v>
      </c>
      <c r="B328" s="5" t="s">
        <v>582</v>
      </c>
    </row>
    <row r="329" spans="1:2" x14ac:dyDescent="0.25">
      <c r="A329" s="5" t="s">
        <v>583</v>
      </c>
      <c r="B329" s="5" t="s">
        <v>584</v>
      </c>
    </row>
    <row r="330" spans="1:2" x14ac:dyDescent="0.25">
      <c r="A330" s="5" t="s">
        <v>585</v>
      </c>
      <c r="B330" s="5" t="s">
        <v>586</v>
      </c>
    </row>
    <row r="331" spans="1:2" x14ac:dyDescent="0.25">
      <c r="A331" s="5" t="s">
        <v>587</v>
      </c>
      <c r="B331" s="5" t="s">
        <v>588</v>
      </c>
    </row>
    <row r="332" spans="1:2" x14ac:dyDescent="0.25">
      <c r="A332" s="5" t="s">
        <v>589</v>
      </c>
      <c r="B332" s="5" t="s">
        <v>590</v>
      </c>
    </row>
    <row r="333" spans="1:2" x14ac:dyDescent="0.25">
      <c r="A333" s="5" t="s">
        <v>591</v>
      </c>
      <c r="B333" s="5" t="s">
        <v>592</v>
      </c>
    </row>
    <row r="334" spans="1:2" x14ac:dyDescent="0.25">
      <c r="A334" s="5" t="s">
        <v>593</v>
      </c>
      <c r="B334" s="5" t="s">
        <v>594</v>
      </c>
    </row>
    <row r="335" spans="1:2" x14ac:dyDescent="0.25">
      <c r="A335" s="5" t="s">
        <v>595</v>
      </c>
      <c r="B335" s="5" t="s">
        <v>596</v>
      </c>
    </row>
    <row r="336" spans="1:2" x14ac:dyDescent="0.25">
      <c r="A336" s="5" t="s">
        <v>597</v>
      </c>
      <c r="B336" s="5" t="s">
        <v>598</v>
      </c>
    </row>
    <row r="337" spans="1:2" x14ac:dyDescent="0.25">
      <c r="A337" s="5" t="s">
        <v>599</v>
      </c>
      <c r="B337" s="5" t="s">
        <v>600</v>
      </c>
    </row>
    <row r="338" spans="1:2" x14ac:dyDescent="0.25">
      <c r="A338" s="5" t="s">
        <v>601</v>
      </c>
      <c r="B338" s="5" t="s">
        <v>602</v>
      </c>
    </row>
    <row r="339" spans="1:2" x14ac:dyDescent="0.25">
      <c r="A339" s="5" t="s">
        <v>603</v>
      </c>
      <c r="B339" s="5" t="s">
        <v>604</v>
      </c>
    </row>
    <row r="340" spans="1:2" x14ac:dyDescent="0.25">
      <c r="A340" s="5" t="s">
        <v>605</v>
      </c>
      <c r="B340" s="5" t="s">
        <v>606</v>
      </c>
    </row>
    <row r="341" spans="1:2" x14ac:dyDescent="0.25">
      <c r="A341" s="5" t="s">
        <v>607</v>
      </c>
      <c r="B341" s="5" t="s">
        <v>608</v>
      </c>
    </row>
    <row r="342" spans="1:2" x14ac:dyDescent="0.25">
      <c r="A342" s="5" t="s">
        <v>609</v>
      </c>
      <c r="B342" s="5" t="s">
        <v>610</v>
      </c>
    </row>
    <row r="343" spans="1:2" x14ac:dyDescent="0.25">
      <c r="A343" s="5" t="s">
        <v>611</v>
      </c>
      <c r="B343" s="5" t="s">
        <v>612</v>
      </c>
    </row>
    <row r="344" spans="1:2" x14ac:dyDescent="0.25">
      <c r="A344" s="5" t="s">
        <v>613</v>
      </c>
      <c r="B344" s="5" t="s">
        <v>614</v>
      </c>
    </row>
    <row r="345" spans="1:2" x14ac:dyDescent="0.25">
      <c r="A345" s="5" t="s">
        <v>615</v>
      </c>
      <c r="B345" s="5" t="s">
        <v>616</v>
      </c>
    </row>
    <row r="346" spans="1:2" x14ac:dyDescent="0.25">
      <c r="A346" s="5" t="s">
        <v>617</v>
      </c>
      <c r="B346" s="5" t="s">
        <v>616</v>
      </c>
    </row>
    <row r="347" spans="1:2" x14ac:dyDescent="0.25">
      <c r="A347" s="5" t="s">
        <v>618</v>
      </c>
      <c r="B347" s="5" t="s">
        <v>619</v>
      </c>
    </row>
    <row r="348" spans="1:2" x14ac:dyDescent="0.25">
      <c r="A348" s="5" t="s">
        <v>620</v>
      </c>
      <c r="B348" s="5" t="s">
        <v>621</v>
      </c>
    </row>
    <row r="349" spans="1:2" x14ac:dyDescent="0.25">
      <c r="A349" s="5" t="s">
        <v>622</v>
      </c>
      <c r="B349" s="5" t="s">
        <v>623</v>
      </c>
    </row>
    <row r="350" spans="1:2" x14ac:dyDescent="0.25">
      <c r="A350" s="5" t="s">
        <v>624</v>
      </c>
      <c r="B350" s="5" t="s">
        <v>625</v>
      </c>
    </row>
    <row r="351" spans="1:2" x14ac:dyDescent="0.25">
      <c r="A351" s="5" t="s">
        <v>626</v>
      </c>
      <c r="B351" s="5" t="s">
        <v>627</v>
      </c>
    </row>
    <row r="352" spans="1:2" x14ac:dyDescent="0.25">
      <c r="A352" s="5" t="s">
        <v>628</v>
      </c>
      <c r="B352" s="5" t="s">
        <v>627</v>
      </c>
    </row>
    <row r="353" spans="1:2" x14ac:dyDescent="0.25">
      <c r="A353" s="5" t="s">
        <v>629</v>
      </c>
      <c r="B353" s="5" t="s">
        <v>630</v>
      </c>
    </row>
    <row r="354" spans="1:2" x14ac:dyDescent="0.25">
      <c r="A354" s="5" t="s">
        <v>631</v>
      </c>
      <c r="B354" s="5" t="s">
        <v>630</v>
      </c>
    </row>
    <row r="355" spans="1:2" x14ac:dyDescent="0.25">
      <c r="A355" s="5" t="s">
        <v>632</v>
      </c>
      <c r="B355" s="5" t="s">
        <v>633</v>
      </c>
    </row>
    <row r="356" spans="1:2" x14ac:dyDescent="0.25">
      <c r="A356" s="5" t="s">
        <v>634</v>
      </c>
      <c r="B356" s="5" t="s">
        <v>633</v>
      </c>
    </row>
    <row r="357" spans="1:2" x14ac:dyDescent="0.25">
      <c r="A357" s="5" t="s">
        <v>635</v>
      </c>
      <c r="B357" s="5" t="s">
        <v>636</v>
      </c>
    </row>
    <row r="358" spans="1:2" x14ac:dyDescent="0.25">
      <c r="A358" s="5" t="s">
        <v>637</v>
      </c>
      <c r="B358" s="5" t="s">
        <v>636</v>
      </c>
    </row>
    <row r="359" spans="1:2" x14ac:dyDescent="0.25">
      <c r="A359" s="5" t="s">
        <v>638</v>
      </c>
      <c r="B359" s="5" t="s">
        <v>639</v>
      </c>
    </row>
    <row r="360" spans="1:2" x14ac:dyDescent="0.25">
      <c r="A360" s="5" t="s">
        <v>640</v>
      </c>
      <c r="B360" s="5" t="s">
        <v>639</v>
      </c>
    </row>
    <row r="361" spans="1:2" x14ac:dyDescent="0.25">
      <c r="A361" s="5" t="s">
        <v>641</v>
      </c>
      <c r="B361" s="5" t="s">
        <v>642</v>
      </c>
    </row>
    <row r="362" spans="1:2" x14ac:dyDescent="0.25">
      <c r="A362" s="5" t="s">
        <v>643</v>
      </c>
      <c r="B362" s="5" t="s">
        <v>644</v>
      </c>
    </row>
    <row r="363" spans="1:2" x14ac:dyDescent="0.25">
      <c r="A363" s="5" t="s">
        <v>645</v>
      </c>
      <c r="B363" s="5" t="s">
        <v>646</v>
      </c>
    </row>
    <row r="364" spans="1:2" x14ac:dyDescent="0.25">
      <c r="A364" s="5" t="s">
        <v>647</v>
      </c>
      <c r="B364" s="5" t="s">
        <v>648</v>
      </c>
    </row>
    <row r="365" spans="1:2" x14ac:dyDescent="0.25">
      <c r="A365" s="5" t="s">
        <v>649</v>
      </c>
      <c r="B365" s="5" t="s">
        <v>650</v>
      </c>
    </row>
    <row r="366" spans="1:2" x14ac:dyDescent="0.25">
      <c r="A366" s="5" t="s">
        <v>651</v>
      </c>
      <c r="B366" s="5" t="s">
        <v>652</v>
      </c>
    </row>
    <row r="367" spans="1:2" x14ac:dyDescent="0.25">
      <c r="A367" s="5" t="s">
        <v>653</v>
      </c>
      <c r="B367" s="5" t="s">
        <v>654</v>
      </c>
    </row>
    <row r="368" spans="1:2" x14ac:dyDescent="0.25">
      <c r="A368" s="5" t="s">
        <v>655</v>
      </c>
      <c r="B368" s="5" t="s">
        <v>656</v>
      </c>
    </row>
    <row r="369" spans="1:2" x14ac:dyDescent="0.25">
      <c r="A369" s="5" t="s">
        <v>657</v>
      </c>
      <c r="B369" s="5" t="s">
        <v>658</v>
      </c>
    </row>
    <row r="370" spans="1:2" x14ac:dyDescent="0.25">
      <c r="A370" s="5">
        <v>2.6</v>
      </c>
      <c r="B370" s="5" t="s">
        <v>659</v>
      </c>
    </row>
    <row r="371" spans="1:2" x14ac:dyDescent="0.25">
      <c r="A371" s="5" t="s">
        <v>660</v>
      </c>
      <c r="B371" s="5" t="s">
        <v>661</v>
      </c>
    </row>
    <row r="372" spans="1:2" x14ac:dyDescent="0.25">
      <c r="A372" s="5" t="s">
        <v>662</v>
      </c>
      <c r="B372" s="5" t="s">
        <v>663</v>
      </c>
    </row>
    <row r="373" spans="1:2" x14ac:dyDescent="0.25">
      <c r="A373" s="5" t="s">
        <v>664</v>
      </c>
      <c r="B373" s="5" t="s">
        <v>663</v>
      </c>
    </row>
    <row r="374" spans="1:2" x14ac:dyDescent="0.25">
      <c r="A374" s="5" t="s">
        <v>665</v>
      </c>
      <c r="B374" s="5" t="s">
        <v>666</v>
      </c>
    </row>
    <row r="375" spans="1:2" x14ac:dyDescent="0.25">
      <c r="A375" s="5" t="s">
        <v>667</v>
      </c>
      <c r="B375" s="5" t="s">
        <v>666</v>
      </c>
    </row>
    <row r="376" spans="1:2" x14ac:dyDescent="0.25">
      <c r="A376" s="5" t="s">
        <v>668</v>
      </c>
      <c r="B376" s="5" t="s">
        <v>669</v>
      </c>
    </row>
    <row r="377" spans="1:2" x14ac:dyDescent="0.25">
      <c r="A377" s="5" t="s">
        <v>670</v>
      </c>
      <c r="B377" s="5" t="s">
        <v>669</v>
      </c>
    </row>
    <row r="378" spans="1:2" x14ac:dyDescent="0.25">
      <c r="A378" s="5" t="s">
        <v>671</v>
      </c>
      <c r="B378" s="5" t="s">
        <v>672</v>
      </c>
    </row>
    <row r="379" spans="1:2" x14ac:dyDescent="0.25">
      <c r="A379" s="5" t="s">
        <v>673</v>
      </c>
      <c r="B379" s="5" t="s">
        <v>672</v>
      </c>
    </row>
    <row r="380" spans="1:2" x14ac:dyDescent="0.25">
      <c r="A380" s="5" t="s">
        <v>674</v>
      </c>
      <c r="B380" s="5" t="s">
        <v>675</v>
      </c>
    </row>
    <row r="381" spans="1:2" x14ac:dyDescent="0.25">
      <c r="A381" s="5" t="s">
        <v>676</v>
      </c>
      <c r="B381" s="5" t="s">
        <v>675</v>
      </c>
    </row>
    <row r="382" spans="1:2" x14ac:dyDescent="0.25">
      <c r="A382" s="5" t="s">
        <v>677</v>
      </c>
      <c r="B382" s="5" t="s">
        <v>678</v>
      </c>
    </row>
    <row r="383" spans="1:2" x14ac:dyDescent="0.25">
      <c r="A383" s="5" t="s">
        <v>679</v>
      </c>
      <c r="B383" s="5" t="s">
        <v>680</v>
      </c>
    </row>
    <row r="384" spans="1:2" x14ac:dyDescent="0.25">
      <c r="A384" s="5" t="s">
        <v>681</v>
      </c>
      <c r="B384" s="5" t="s">
        <v>682</v>
      </c>
    </row>
    <row r="385" spans="1:2" x14ac:dyDescent="0.25">
      <c r="A385" s="5" t="s">
        <v>683</v>
      </c>
      <c r="B385" s="5" t="s">
        <v>684</v>
      </c>
    </row>
    <row r="386" spans="1:2" x14ac:dyDescent="0.25">
      <c r="A386" s="5" t="s">
        <v>685</v>
      </c>
      <c r="B386" s="5" t="s">
        <v>684</v>
      </c>
    </row>
    <row r="387" spans="1:2" x14ac:dyDescent="0.25">
      <c r="A387" s="5" t="s">
        <v>686</v>
      </c>
      <c r="B387" s="5" t="s">
        <v>687</v>
      </c>
    </row>
    <row r="388" spans="1:2" x14ac:dyDescent="0.25">
      <c r="A388" s="5" t="s">
        <v>688</v>
      </c>
      <c r="B388" s="5" t="s">
        <v>687</v>
      </c>
    </row>
    <row r="389" spans="1:2" x14ac:dyDescent="0.25">
      <c r="A389" s="5" t="s">
        <v>689</v>
      </c>
      <c r="B389" s="5" t="s">
        <v>690</v>
      </c>
    </row>
    <row r="390" spans="1:2" x14ac:dyDescent="0.25">
      <c r="A390" s="5" t="s">
        <v>691</v>
      </c>
      <c r="B390" s="5" t="s">
        <v>690</v>
      </c>
    </row>
    <row r="391" spans="1:2" x14ac:dyDescent="0.25">
      <c r="A391" s="5" t="s">
        <v>692</v>
      </c>
      <c r="B391" s="5" t="s">
        <v>693</v>
      </c>
    </row>
    <row r="392" spans="1:2" x14ac:dyDescent="0.25">
      <c r="A392" s="5" t="s">
        <v>694</v>
      </c>
      <c r="B392" s="5" t="s">
        <v>695</v>
      </c>
    </row>
    <row r="393" spans="1:2" x14ac:dyDescent="0.25">
      <c r="A393" s="5" t="s">
        <v>696</v>
      </c>
      <c r="B393" s="5" t="s">
        <v>695</v>
      </c>
    </row>
    <row r="394" spans="1:2" x14ac:dyDescent="0.25">
      <c r="A394" s="5" t="s">
        <v>697</v>
      </c>
      <c r="B394" s="5" t="s">
        <v>698</v>
      </c>
    </row>
    <row r="395" spans="1:2" x14ac:dyDescent="0.25">
      <c r="A395" s="5" t="s">
        <v>699</v>
      </c>
      <c r="B395" s="5" t="s">
        <v>698</v>
      </c>
    </row>
    <row r="396" spans="1:2" x14ac:dyDescent="0.25">
      <c r="A396" s="5" t="s">
        <v>700</v>
      </c>
      <c r="B396" s="5" t="s">
        <v>701</v>
      </c>
    </row>
    <row r="397" spans="1:2" x14ac:dyDescent="0.25">
      <c r="A397" s="5" t="s">
        <v>702</v>
      </c>
      <c r="B397" s="5" t="s">
        <v>701</v>
      </c>
    </row>
    <row r="398" spans="1:2" x14ac:dyDescent="0.25">
      <c r="A398" s="5" t="s">
        <v>703</v>
      </c>
      <c r="B398" s="5" t="s">
        <v>704</v>
      </c>
    </row>
    <row r="399" spans="1:2" x14ac:dyDescent="0.25">
      <c r="A399" s="5" t="s">
        <v>705</v>
      </c>
      <c r="B399" s="5" t="s">
        <v>706</v>
      </c>
    </row>
    <row r="400" spans="1:2" x14ac:dyDescent="0.25">
      <c r="A400" s="5" t="s">
        <v>707</v>
      </c>
      <c r="B400" s="5" t="s">
        <v>708</v>
      </c>
    </row>
    <row r="401" spans="1:2" x14ac:dyDescent="0.25">
      <c r="A401" s="5" t="s">
        <v>709</v>
      </c>
      <c r="B401" s="5" t="s">
        <v>710</v>
      </c>
    </row>
    <row r="402" spans="1:2" x14ac:dyDescent="0.25">
      <c r="A402" s="5" t="s">
        <v>711</v>
      </c>
      <c r="B402" s="5" t="s">
        <v>710</v>
      </c>
    </row>
    <row r="403" spans="1:2" x14ac:dyDescent="0.25">
      <c r="A403" s="5" t="s">
        <v>712</v>
      </c>
      <c r="B403" s="5" t="s">
        <v>713</v>
      </c>
    </row>
    <row r="404" spans="1:2" x14ac:dyDescent="0.25">
      <c r="A404" s="5" t="s">
        <v>714</v>
      </c>
      <c r="B404" s="5" t="s">
        <v>713</v>
      </c>
    </row>
    <row r="405" spans="1:2" x14ac:dyDescent="0.25">
      <c r="A405" s="5" t="s">
        <v>715</v>
      </c>
      <c r="B405" s="5" t="s">
        <v>716</v>
      </c>
    </row>
    <row r="406" spans="1:2" x14ac:dyDescent="0.25">
      <c r="A406" s="5" t="s">
        <v>717</v>
      </c>
      <c r="B406" s="5" t="s">
        <v>716</v>
      </c>
    </row>
    <row r="407" spans="1:2" x14ac:dyDescent="0.25">
      <c r="A407" s="5" t="s">
        <v>718</v>
      </c>
      <c r="B407" s="5" t="s">
        <v>719</v>
      </c>
    </row>
    <row r="408" spans="1:2" x14ac:dyDescent="0.25">
      <c r="A408" s="5" t="s">
        <v>720</v>
      </c>
      <c r="B408" s="5" t="s">
        <v>719</v>
      </c>
    </row>
    <row r="409" spans="1:2" x14ac:dyDescent="0.25">
      <c r="A409" s="5" t="s">
        <v>721</v>
      </c>
      <c r="B409" s="5" t="s">
        <v>722</v>
      </c>
    </row>
    <row r="410" spans="1:2" x14ac:dyDescent="0.25">
      <c r="A410" s="5" t="s">
        <v>723</v>
      </c>
      <c r="B410" s="5" t="s">
        <v>722</v>
      </c>
    </row>
    <row r="411" spans="1:2" x14ac:dyDescent="0.25">
      <c r="A411" s="5" t="s">
        <v>724</v>
      </c>
      <c r="B411" s="5" t="s">
        <v>725</v>
      </c>
    </row>
    <row r="412" spans="1:2" x14ac:dyDescent="0.25">
      <c r="A412" s="5" t="s">
        <v>726</v>
      </c>
      <c r="B412" s="5" t="s">
        <v>725</v>
      </c>
    </row>
    <row r="413" spans="1:2" x14ac:dyDescent="0.25">
      <c r="A413" s="5" t="s">
        <v>727</v>
      </c>
      <c r="B413" s="5" t="s">
        <v>728</v>
      </c>
    </row>
    <row r="414" spans="1:2" x14ac:dyDescent="0.25">
      <c r="A414" s="5" t="s">
        <v>729</v>
      </c>
      <c r="B414" s="5" t="s">
        <v>728</v>
      </c>
    </row>
    <row r="415" spans="1:2" x14ac:dyDescent="0.25">
      <c r="A415" s="5" t="s">
        <v>730</v>
      </c>
      <c r="B415" s="5" t="s">
        <v>731</v>
      </c>
    </row>
    <row r="416" spans="1:2" x14ac:dyDescent="0.25">
      <c r="A416" s="5" t="s">
        <v>732</v>
      </c>
      <c r="B416" s="5" t="s">
        <v>731</v>
      </c>
    </row>
    <row r="417" spans="1:2" x14ac:dyDescent="0.25">
      <c r="A417" s="5" t="s">
        <v>733</v>
      </c>
      <c r="B417" s="5" t="s">
        <v>734</v>
      </c>
    </row>
    <row r="418" spans="1:2" x14ac:dyDescent="0.25">
      <c r="A418" s="5" t="s">
        <v>735</v>
      </c>
      <c r="B418" s="5" t="s">
        <v>736</v>
      </c>
    </row>
    <row r="419" spans="1:2" x14ac:dyDescent="0.25">
      <c r="A419" s="5" t="s">
        <v>737</v>
      </c>
      <c r="B419" s="5" t="s">
        <v>736</v>
      </c>
    </row>
    <row r="420" spans="1:2" x14ac:dyDescent="0.25">
      <c r="A420" s="5" t="s">
        <v>738</v>
      </c>
      <c r="B420" s="5" t="s">
        <v>739</v>
      </c>
    </row>
    <row r="421" spans="1:2" x14ac:dyDescent="0.25">
      <c r="A421" s="5" t="s">
        <v>740</v>
      </c>
      <c r="B421" s="5" t="s">
        <v>739</v>
      </c>
    </row>
    <row r="422" spans="1:2" x14ac:dyDescent="0.25">
      <c r="A422" s="5" t="s">
        <v>741</v>
      </c>
      <c r="B422" s="5" t="s">
        <v>742</v>
      </c>
    </row>
    <row r="423" spans="1:2" x14ac:dyDescent="0.25">
      <c r="A423" s="5" t="s">
        <v>743</v>
      </c>
      <c r="B423" s="5" t="s">
        <v>744</v>
      </c>
    </row>
    <row r="424" spans="1:2" x14ac:dyDescent="0.25">
      <c r="A424" s="5" t="s">
        <v>745</v>
      </c>
      <c r="B424" s="5" t="s">
        <v>744</v>
      </c>
    </row>
    <row r="425" spans="1:2" x14ac:dyDescent="0.25">
      <c r="A425" s="5" t="s">
        <v>746</v>
      </c>
      <c r="B425" s="5" t="s">
        <v>747</v>
      </c>
    </row>
    <row r="426" spans="1:2" x14ac:dyDescent="0.25">
      <c r="A426" s="5" t="s">
        <v>748</v>
      </c>
      <c r="B426" s="5" t="s">
        <v>747</v>
      </c>
    </row>
    <row r="427" spans="1:2" x14ac:dyDescent="0.25">
      <c r="A427" s="5" t="s">
        <v>749</v>
      </c>
      <c r="B427" s="5" t="s">
        <v>750</v>
      </c>
    </row>
    <row r="428" spans="1:2" x14ac:dyDescent="0.25">
      <c r="A428" s="5" t="s">
        <v>751</v>
      </c>
      <c r="B428" s="5" t="s">
        <v>750</v>
      </c>
    </row>
    <row r="429" spans="1:2" x14ac:dyDescent="0.25">
      <c r="A429" s="5" t="s">
        <v>752</v>
      </c>
      <c r="B429" s="5" t="s">
        <v>753</v>
      </c>
    </row>
    <row r="430" spans="1:2" x14ac:dyDescent="0.25">
      <c r="A430" s="5" t="s">
        <v>754</v>
      </c>
      <c r="B430" s="5" t="s">
        <v>753</v>
      </c>
    </row>
    <row r="431" spans="1:2" x14ac:dyDescent="0.25">
      <c r="A431" s="5" t="s">
        <v>755</v>
      </c>
      <c r="B431" s="5" t="s">
        <v>756</v>
      </c>
    </row>
    <row r="432" spans="1:2" x14ac:dyDescent="0.25">
      <c r="A432" s="5" t="s">
        <v>757</v>
      </c>
      <c r="B432" s="5" t="s">
        <v>756</v>
      </c>
    </row>
    <row r="433" spans="1:2" x14ac:dyDescent="0.25">
      <c r="A433" s="5" t="s">
        <v>758</v>
      </c>
      <c r="B433" s="5" t="s">
        <v>759</v>
      </c>
    </row>
    <row r="434" spans="1:2" x14ac:dyDescent="0.25">
      <c r="A434" s="5" t="s">
        <v>760</v>
      </c>
      <c r="B434" s="5" t="s">
        <v>759</v>
      </c>
    </row>
    <row r="435" spans="1:2" x14ac:dyDescent="0.25">
      <c r="A435" s="5" t="s">
        <v>761</v>
      </c>
      <c r="B435" s="5" t="s">
        <v>762</v>
      </c>
    </row>
    <row r="436" spans="1:2" x14ac:dyDescent="0.25">
      <c r="A436" s="5" t="s">
        <v>763</v>
      </c>
      <c r="B436" s="5" t="s">
        <v>764</v>
      </c>
    </row>
    <row r="437" spans="1:2" x14ac:dyDescent="0.25">
      <c r="A437" s="5" t="s">
        <v>765</v>
      </c>
      <c r="B437" s="5" t="s">
        <v>764</v>
      </c>
    </row>
    <row r="438" spans="1:2" x14ac:dyDescent="0.25">
      <c r="A438" s="5" t="s">
        <v>766</v>
      </c>
      <c r="B438" s="5" t="s">
        <v>767</v>
      </c>
    </row>
    <row r="439" spans="1:2" x14ac:dyDescent="0.25">
      <c r="A439" s="5" t="s">
        <v>768</v>
      </c>
      <c r="B439" s="5" t="s">
        <v>767</v>
      </c>
    </row>
    <row r="440" spans="1:2" x14ac:dyDescent="0.25">
      <c r="A440" s="5" t="s">
        <v>769</v>
      </c>
      <c r="B440" s="5" t="s">
        <v>770</v>
      </c>
    </row>
    <row r="441" spans="1:2" x14ac:dyDescent="0.25">
      <c r="A441" s="5" t="s">
        <v>771</v>
      </c>
      <c r="B441" s="5" t="s">
        <v>772</v>
      </c>
    </row>
    <row r="442" spans="1:2" x14ac:dyDescent="0.25">
      <c r="A442" s="5" t="s">
        <v>773</v>
      </c>
      <c r="B442" s="5" t="s">
        <v>772</v>
      </c>
    </row>
    <row r="443" spans="1:2" x14ac:dyDescent="0.25">
      <c r="A443" s="5" t="s">
        <v>774</v>
      </c>
      <c r="B443" s="5" t="s">
        <v>775</v>
      </c>
    </row>
    <row r="444" spans="1:2" x14ac:dyDescent="0.25">
      <c r="A444" s="5" t="s">
        <v>776</v>
      </c>
      <c r="B444" s="5" t="s">
        <v>775</v>
      </c>
    </row>
    <row r="445" spans="1:2" x14ac:dyDescent="0.25">
      <c r="A445" s="5" t="s">
        <v>777</v>
      </c>
      <c r="B445" s="5" t="s">
        <v>778</v>
      </c>
    </row>
    <row r="446" spans="1:2" x14ac:dyDescent="0.25">
      <c r="A446" s="5" t="s">
        <v>779</v>
      </c>
      <c r="B446" s="5" t="s">
        <v>778</v>
      </c>
    </row>
    <row r="447" spans="1:2" x14ac:dyDescent="0.25">
      <c r="A447" s="5" t="s">
        <v>780</v>
      </c>
      <c r="B447" s="5" t="s">
        <v>781</v>
      </c>
    </row>
    <row r="448" spans="1:2" x14ac:dyDescent="0.25">
      <c r="A448" s="5" t="s">
        <v>782</v>
      </c>
      <c r="B448" s="5" t="s">
        <v>781</v>
      </c>
    </row>
    <row r="449" spans="1:2" x14ac:dyDescent="0.25">
      <c r="A449" s="5" t="s">
        <v>783</v>
      </c>
      <c r="B449" s="5" t="s">
        <v>784</v>
      </c>
    </row>
    <row r="450" spans="1:2" x14ac:dyDescent="0.25">
      <c r="A450" s="5" t="s">
        <v>785</v>
      </c>
      <c r="B450" s="5" t="s">
        <v>784</v>
      </c>
    </row>
    <row r="451" spans="1:2" x14ac:dyDescent="0.25">
      <c r="A451" s="5" t="s">
        <v>786</v>
      </c>
      <c r="B451" s="5" t="s">
        <v>787</v>
      </c>
    </row>
    <row r="452" spans="1:2" x14ac:dyDescent="0.25">
      <c r="A452" s="5" t="s">
        <v>788</v>
      </c>
      <c r="B452" s="5" t="s">
        <v>787</v>
      </c>
    </row>
    <row r="453" spans="1:2" x14ac:dyDescent="0.25">
      <c r="A453" s="5" t="s">
        <v>789</v>
      </c>
      <c r="B453" s="5" t="s">
        <v>790</v>
      </c>
    </row>
    <row r="454" spans="1:2" x14ac:dyDescent="0.25">
      <c r="A454" s="5" t="s">
        <v>791</v>
      </c>
      <c r="B454" s="5" t="s">
        <v>790</v>
      </c>
    </row>
    <row r="455" spans="1:2" x14ac:dyDescent="0.25">
      <c r="A455" s="5" t="s">
        <v>792</v>
      </c>
      <c r="B455" s="5" t="s">
        <v>793</v>
      </c>
    </row>
    <row r="456" spans="1:2" x14ac:dyDescent="0.25">
      <c r="A456" s="5" t="s">
        <v>794</v>
      </c>
      <c r="B456" s="5" t="s">
        <v>793</v>
      </c>
    </row>
    <row r="457" spans="1:2" x14ac:dyDescent="0.25">
      <c r="A457" s="5" t="s">
        <v>795</v>
      </c>
      <c r="B457" s="5" t="s">
        <v>796</v>
      </c>
    </row>
    <row r="458" spans="1:2" x14ac:dyDescent="0.25">
      <c r="A458" s="5" t="s">
        <v>797</v>
      </c>
      <c r="B458" s="5" t="s">
        <v>796</v>
      </c>
    </row>
    <row r="459" spans="1:2" x14ac:dyDescent="0.25">
      <c r="A459" s="5" t="s">
        <v>798</v>
      </c>
      <c r="B459" s="5" t="s">
        <v>799</v>
      </c>
    </row>
    <row r="460" spans="1:2" x14ac:dyDescent="0.25">
      <c r="A460" s="5" t="s">
        <v>800</v>
      </c>
      <c r="B460" s="5" t="s">
        <v>801</v>
      </c>
    </row>
    <row r="461" spans="1:2" x14ac:dyDescent="0.25">
      <c r="A461" s="5" t="s">
        <v>802</v>
      </c>
      <c r="B461" s="5" t="s">
        <v>801</v>
      </c>
    </row>
    <row r="462" spans="1:2" x14ac:dyDescent="0.25">
      <c r="A462" s="5" t="s">
        <v>803</v>
      </c>
      <c r="B462" s="5" t="s">
        <v>804</v>
      </c>
    </row>
    <row r="463" spans="1:2" x14ac:dyDescent="0.25">
      <c r="A463" s="5" t="s">
        <v>805</v>
      </c>
      <c r="B463" s="5" t="s">
        <v>804</v>
      </c>
    </row>
    <row r="464" spans="1:2" x14ac:dyDescent="0.25">
      <c r="A464" s="5" t="s">
        <v>806</v>
      </c>
      <c r="B464" s="5" t="s">
        <v>807</v>
      </c>
    </row>
    <row r="465" spans="1:2" x14ac:dyDescent="0.25">
      <c r="A465" s="5" t="s">
        <v>808</v>
      </c>
      <c r="B465" s="5" t="s">
        <v>809</v>
      </c>
    </row>
    <row r="466" spans="1:2" x14ac:dyDescent="0.25">
      <c r="A466" s="5" t="s">
        <v>810</v>
      </c>
      <c r="B466" s="5" t="s">
        <v>811</v>
      </c>
    </row>
    <row r="467" spans="1:2" x14ac:dyDescent="0.25">
      <c r="A467" s="5" t="s">
        <v>812</v>
      </c>
      <c r="B467" s="5" t="s">
        <v>813</v>
      </c>
    </row>
    <row r="468" spans="1:2" x14ac:dyDescent="0.25">
      <c r="A468" s="5" t="s">
        <v>814</v>
      </c>
      <c r="B468" s="5" t="s">
        <v>813</v>
      </c>
    </row>
    <row r="469" spans="1:2" x14ac:dyDescent="0.25">
      <c r="A469" s="5" t="s">
        <v>815</v>
      </c>
      <c r="B469" s="5" t="s">
        <v>816</v>
      </c>
    </row>
    <row r="470" spans="1:2" x14ac:dyDescent="0.25">
      <c r="A470" s="5" t="s">
        <v>817</v>
      </c>
      <c r="B470" s="5" t="s">
        <v>816</v>
      </c>
    </row>
    <row r="471" spans="1:2" x14ac:dyDescent="0.25">
      <c r="A471" s="5" t="s">
        <v>818</v>
      </c>
      <c r="B471" s="5" t="s">
        <v>819</v>
      </c>
    </row>
    <row r="472" spans="1:2" x14ac:dyDescent="0.25">
      <c r="A472" s="5" t="s">
        <v>820</v>
      </c>
      <c r="B472" s="5" t="s">
        <v>819</v>
      </c>
    </row>
    <row r="473" spans="1:2" x14ac:dyDescent="0.25">
      <c r="A473" s="5" t="s">
        <v>821</v>
      </c>
      <c r="B473" s="5" t="s">
        <v>822</v>
      </c>
    </row>
    <row r="474" spans="1:2" x14ac:dyDescent="0.25">
      <c r="A474" s="5" t="s">
        <v>823</v>
      </c>
      <c r="B474" s="5" t="s">
        <v>822</v>
      </c>
    </row>
    <row r="475" spans="1:2" x14ac:dyDescent="0.25">
      <c r="A475" s="5" t="s">
        <v>824</v>
      </c>
      <c r="B475" s="5" t="s">
        <v>825</v>
      </c>
    </row>
    <row r="476" spans="1:2" x14ac:dyDescent="0.25">
      <c r="A476" s="5" t="s">
        <v>826</v>
      </c>
      <c r="B476" s="5" t="s">
        <v>272</v>
      </c>
    </row>
    <row r="477" spans="1:2" x14ac:dyDescent="0.25">
      <c r="A477" s="5" t="s">
        <v>827</v>
      </c>
      <c r="B477" s="5" t="s">
        <v>828</v>
      </c>
    </row>
    <row r="478" spans="1:2" x14ac:dyDescent="0.25">
      <c r="A478" s="5" t="s">
        <v>829</v>
      </c>
      <c r="B478" s="5" t="s">
        <v>830</v>
      </c>
    </row>
    <row r="479" spans="1:2" x14ac:dyDescent="0.25">
      <c r="A479" s="5" t="s">
        <v>831</v>
      </c>
      <c r="B479" s="5" t="s">
        <v>832</v>
      </c>
    </row>
    <row r="480" spans="1:2" x14ac:dyDescent="0.25">
      <c r="A480" s="5" t="s">
        <v>833</v>
      </c>
      <c r="B480" s="5" t="s">
        <v>834</v>
      </c>
    </row>
    <row r="481" spans="1:2" x14ac:dyDescent="0.25">
      <c r="A481" s="5" t="s">
        <v>835</v>
      </c>
      <c r="B481" s="5" t="s">
        <v>834</v>
      </c>
    </row>
    <row r="482" spans="1:2" x14ac:dyDescent="0.25">
      <c r="A482" s="5" t="s">
        <v>836</v>
      </c>
      <c r="B482" s="5" t="s">
        <v>837</v>
      </c>
    </row>
    <row r="483" spans="1:2" x14ac:dyDescent="0.25">
      <c r="A483" s="5" t="s">
        <v>838</v>
      </c>
      <c r="B483" s="5" t="s">
        <v>839</v>
      </c>
    </row>
    <row r="484" spans="1:2" x14ac:dyDescent="0.25">
      <c r="A484" s="5" t="s">
        <v>840</v>
      </c>
      <c r="B484" s="5" t="s">
        <v>839</v>
      </c>
    </row>
    <row r="485" spans="1:2" x14ac:dyDescent="0.25">
      <c r="A485" s="5" t="s">
        <v>841</v>
      </c>
      <c r="B485" s="5" t="s">
        <v>842</v>
      </c>
    </row>
    <row r="486" spans="1:2" x14ac:dyDescent="0.25">
      <c r="A486" s="5" t="s">
        <v>843</v>
      </c>
      <c r="B486" s="5" t="s">
        <v>844</v>
      </c>
    </row>
    <row r="487" spans="1:2" x14ac:dyDescent="0.25">
      <c r="A487" s="5" t="s">
        <v>845</v>
      </c>
      <c r="B487" s="5" t="s">
        <v>844</v>
      </c>
    </row>
    <row r="488" spans="1:2" x14ac:dyDescent="0.25">
      <c r="A488" s="5" t="s">
        <v>846</v>
      </c>
      <c r="B488" s="5" t="s">
        <v>847</v>
      </c>
    </row>
    <row r="489" spans="1:2" x14ac:dyDescent="0.25">
      <c r="A489" s="5" t="s">
        <v>848</v>
      </c>
      <c r="B489" s="5" t="s">
        <v>849</v>
      </c>
    </row>
    <row r="490" spans="1:2" x14ac:dyDescent="0.25">
      <c r="A490" s="5" t="s">
        <v>850</v>
      </c>
      <c r="B490" s="5" t="s">
        <v>851</v>
      </c>
    </row>
    <row r="491" spans="1:2" x14ac:dyDescent="0.25">
      <c r="A491" s="5" t="s">
        <v>852</v>
      </c>
      <c r="B491" s="5" t="s">
        <v>853</v>
      </c>
    </row>
    <row r="492" spans="1:2" x14ac:dyDescent="0.25">
      <c r="A492" s="5" t="s">
        <v>854</v>
      </c>
      <c r="B492" s="5" t="s">
        <v>855</v>
      </c>
    </row>
    <row r="493" spans="1:2" x14ac:dyDescent="0.25">
      <c r="A493" s="5" t="s">
        <v>856</v>
      </c>
      <c r="B493" s="5" t="s">
        <v>857</v>
      </c>
    </row>
    <row r="494" spans="1:2" x14ac:dyDescent="0.25">
      <c r="A494" s="5" t="s">
        <v>858</v>
      </c>
      <c r="B494" s="5" t="s">
        <v>859</v>
      </c>
    </row>
    <row r="495" spans="1:2" x14ac:dyDescent="0.25">
      <c r="A495" s="5" t="s">
        <v>860</v>
      </c>
      <c r="B495" s="5" t="s">
        <v>861</v>
      </c>
    </row>
    <row r="496" spans="1:2" x14ac:dyDescent="0.25">
      <c r="A496" s="5" t="s">
        <v>862</v>
      </c>
      <c r="B496" s="5" t="s">
        <v>863</v>
      </c>
    </row>
    <row r="497" spans="1:2" x14ac:dyDescent="0.25">
      <c r="A497" s="5" t="s">
        <v>864</v>
      </c>
      <c r="B497" s="5" t="s">
        <v>865</v>
      </c>
    </row>
    <row r="498" spans="1:2" x14ac:dyDescent="0.25">
      <c r="A498" s="5" t="s">
        <v>866</v>
      </c>
      <c r="B498" s="5" t="s">
        <v>867</v>
      </c>
    </row>
    <row r="499" spans="1:2" x14ac:dyDescent="0.25">
      <c r="A499" s="5" t="s">
        <v>868</v>
      </c>
      <c r="B499" s="5" t="s">
        <v>869</v>
      </c>
    </row>
    <row r="500" spans="1:2" x14ac:dyDescent="0.25">
      <c r="A500" s="5" t="s">
        <v>870</v>
      </c>
      <c r="B500" s="5" t="s">
        <v>871</v>
      </c>
    </row>
    <row r="501" spans="1:2" x14ac:dyDescent="0.25">
      <c r="A501" s="5" t="s">
        <v>872</v>
      </c>
      <c r="B501" s="5" t="s">
        <v>873</v>
      </c>
    </row>
    <row r="502" spans="1:2" x14ac:dyDescent="0.25">
      <c r="A502" s="5" t="s">
        <v>874</v>
      </c>
      <c r="B502" s="5" t="s">
        <v>875</v>
      </c>
    </row>
    <row r="503" spans="1:2" x14ac:dyDescent="0.25">
      <c r="A503" s="5" t="s">
        <v>876</v>
      </c>
      <c r="B503" s="5" t="s">
        <v>875</v>
      </c>
    </row>
    <row r="504" spans="1:2" x14ac:dyDescent="0.25">
      <c r="A504" s="5" t="s">
        <v>877</v>
      </c>
      <c r="B504" s="5" t="s">
        <v>878</v>
      </c>
    </row>
    <row r="505" spans="1:2" x14ac:dyDescent="0.25">
      <c r="A505" s="5" t="s">
        <v>879</v>
      </c>
      <c r="B505" s="5" t="s">
        <v>878</v>
      </c>
    </row>
    <row r="506" spans="1:2" x14ac:dyDescent="0.25">
      <c r="A506" s="5">
        <v>2.7</v>
      </c>
      <c r="B506" s="5" t="s">
        <v>880</v>
      </c>
    </row>
    <row r="507" spans="1:2" x14ac:dyDescent="0.25">
      <c r="A507" s="5" t="s">
        <v>881</v>
      </c>
      <c r="B507" s="5" t="s">
        <v>882</v>
      </c>
    </row>
    <row r="508" spans="1:2" x14ac:dyDescent="0.25">
      <c r="A508" s="5" t="s">
        <v>883</v>
      </c>
      <c r="B508" s="5" t="s">
        <v>884</v>
      </c>
    </row>
    <row r="509" spans="1:2" x14ac:dyDescent="0.25">
      <c r="A509" s="5" t="s">
        <v>885</v>
      </c>
      <c r="B509" s="5" t="s">
        <v>884</v>
      </c>
    </row>
    <row r="510" spans="1:2" x14ac:dyDescent="0.25">
      <c r="A510" s="5" t="s">
        <v>886</v>
      </c>
      <c r="B510" s="5" t="s">
        <v>887</v>
      </c>
    </row>
    <row r="511" spans="1:2" x14ac:dyDescent="0.25">
      <c r="A511" s="5" t="s">
        <v>888</v>
      </c>
      <c r="B511" s="5" t="s">
        <v>887</v>
      </c>
    </row>
    <row r="512" spans="1:2" x14ac:dyDescent="0.25">
      <c r="A512" s="5" t="s">
        <v>889</v>
      </c>
      <c r="B512" s="5" t="s">
        <v>890</v>
      </c>
    </row>
    <row r="513" spans="1:2" x14ac:dyDescent="0.25">
      <c r="A513" s="5" t="s">
        <v>891</v>
      </c>
      <c r="B513" s="5" t="s">
        <v>890</v>
      </c>
    </row>
    <row r="514" spans="1:2" x14ac:dyDescent="0.25">
      <c r="A514" s="5" t="s">
        <v>892</v>
      </c>
      <c r="B514" s="5" t="s">
        <v>893</v>
      </c>
    </row>
    <row r="515" spans="1:2" x14ac:dyDescent="0.25">
      <c r="A515" s="5" t="s">
        <v>894</v>
      </c>
      <c r="B515" s="5" t="s">
        <v>893</v>
      </c>
    </row>
    <row r="516" spans="1:2" x14ac:dyDescent="0.25">
      <c r="A516" s="5" t="s">
        <v>895</v>
      </c>
      <c r="B516" s="5" t="s">
        <v>896</v>
      </c>
    </row>
    <row r="517" spans="1:2" x14ac:dyDescent="0.25">
      <c r="A517" s="5" t="s">
        <v>897</v>
      </c>
      <c r="B517" s="5" t="s">
        <v>896</v>
      </c>
    </row>
    <row r="518" spans="1:2" x14ac:dyDescent="0.25">
      <c r="A518" s="5" t="s">
        <v>898</v>
      </c>
      <c r="B518" s="5" t="s">
        <v>899</v>
      </c>
    </row>
    <row r="519" spans="1:2" x14ac:dyDescent="0.25">
      <c r="A519" s="5" t="s">
        <v>900</v>
      </c>
      <c r="B519" s="5" t="s">
        <v>901</v>
      </c>
    </row>
    <row r="520" spans="1:2" x14ac:dyDescent="0.25">
      <c r="A520" s="5" t="s">
        <v>902</v>
      </c>
      <c r="B520" s="5" t="s">
        <v>901</v>
      </c>
    </row>
    <row r="521" spans="1:2" x14ac:dyDescent="0.25">
      <c r="A521" s="5" t="s">
        <v>903</v>
      </c>
      <c r="B521" s="5" t="s">
        <v>904</v>
      </c>
    </row>
    <row r="522" spans="1:2" x14ac:dyDescent="0.25">
      <c r="A522" s="5" t="s">
        <v>905</v>
      </c>
      <c r="B522" s="5" t="s">
        <v>906</v>
      </c>
    </row>
    <row r="523" spans="1:2" x14ac:dyDescent="0.25">
      <c r="A523" s="5" t="s">
        <v>907</v>
      </c>
      <c r="B523" s="5" t="s">
        <v>906</v>
      </c>
    </row>
    <row r="524" spans="1:2" x14ac:dyDescent="0.25">
      <c r="A524" s="5" t="s">
        <v>908</v>
      </c>
      <c r="B524" s="5" t="s">
        <v>909</v>
      </c>
    </row>
    <row r="525" spans="1:2" x14ac:dyDescent="0.25">
      <c r="A525" s="5" t="s">
        <v>910</v>
      </c>
      <c r="B525" s="5" t="s">
        <v>909</v>
      </c>
    </row>
    <row r="526" spans="1:2" x14ac:dyDescent="0.25">
      <c r="A526" s="5" t="s">
        <v>911</v>
      </c>
      <c r="B526" s="5" t="s">
        <v>912</v>
      </c>
    </row>
    <row r="527" spans="1:2" x14ac:dyDescent="0.25">
      <c r="A527" s="5" t="s">
        <v>913</v>
      </c>
      <c r="B527" s="5" t="s">
        <v>912</v>
      </c>
    </row>
    <row r="528" spans="1:2" x14ac:dyDescent="0.25">
      <c r="A528" s="5" t="s">
        <v>914</v>
      </c>
      <c r="B528" s="5" t="s">
        <v>915</v>
      </c>
    </row>
    <row r="529" spans="1:2" x14ac:dyDescent="0.25">
      <c r="A529" s="5" t="s">
        <v>916</v>
      </c>
      <c r="B529" s="5" t="s">
        <v>917</v>
      </c>
    </row>
    <row r="530" spans="1:2" x14ac:dyDescent="0.25">
      <c r="A530" s="5" t="s">
        <v>918</v>
      </c>
      <c r="B530" s="5" t="s">
        <v>917</v>
      </c>
    </row>
    <row r="531" spans="1:2" x14ac:dyDescent="0.25">
      <c r="A531" s="5" t="s">
        <v>919</v>
      </c>
      <c r="B531" s="5" t="s">
        <v>920</v>
      </c>
    </row>
    <row r="532" spans="1:2" x14ac:dyDescent="0.25">
      <c r="A532" s="5" t="s">
        <v>921</v>
      </c>
      <c r="B532" s="5" t="s">
        <v>920</v>
      </c>
    </row>
    <row r="533" spans="1:2" x14ac:dyDescent="0.25">
      <c r="A533" s="5" t="s">
        <v>922</v>
      </c>
      <c r="B533" s="5" t="s">
        <v>923</v>
      </c>
    </row>
    <row r="534" spans="1:2" x14ac:dyDescent="0.25">
      <c r="A534" s="5" t="s">
        <v>924</v>
      </c>
      <c r="B534" s="5" t="s">
        <v>923</v>
      </c>
    </row>
    <row r="535" spans="1:2" x14ac:dyDescent="0.25">
      <c r="A535" s="5" t="s">
        <v>925</v>
      </c>
      <c r="B535" s="5" t="s">
        <v>926</v>
      </c>
    </row>
    <row r="536" spans="1:2" x14ac:dyDescent="0.25">
      <c r="A536" s="5" t="s">
        <v>927</v>
      </c>
      <c r="B536" s="5" t="s">
        <v>926</v>
      </c>
    </row>
    <row r="537" spans="1:2" x14ac:dyDescent="0.25">
      <c r="A537" s="5" t="s">
        <v>928</v>
      </c>
      <c r="B537" s="5" t="s">
        <v>929</v>
      </c>
    </row>
    <row r="538" spans="1:2" x14ac:dyDescent="0.25">
      <c r="A538" s="5" t="s">
        <v>930</v>
      </c>
      <c r="B538" s="5" t="s">
        <v>929</v>
      </c>
    </row>
    <row r="539" spans="1:2" x14ac:dyDescent="0.25">
      <c r="A539" s="5" t="s">
        <v>931</v>
      </c>
      <c r="B539" s="5" t="s">
        <v>932</v>
      </c>
    </row>
    <row r="540" spans="1:2" x14ac:dyDescent="0.25">
      <c r="A540" s="5" t="s">
        <v>933</v>
      </c>
      <c r="B540" s="5" t="s">
        <v>934</v>
      </c>
    </row>
    <row r="541" spans="1:2" x14ac:dyDescent="0.25">
      <c r="A541" s="5" t="s">
        <v>935</v>
      </c>
      <c r="B541" s="5" t="s">
        <v>934</v>
      </c>
    </row>
    <row r="542" spans="1:2" x14ac:dyDescent="0.25">
      <c r="A542" s="5" t="s">
        <v>936</v>
      </c>
      <c r="B542" s="5" t="s">
        <v>937</v>
      </c>
    </row>
    <row r="543" spans="1:2" x14ac:dyDescent="0.25">
      <c r="A543" s="5" t="s">
        <v>938</v>
      </c>
      <c r="B543" s="5" t="s">
        <v>937</v>
      </c>
    </row>
    <row r="544" spans="1:2" x14ac:dyDescent="0.25">
      <c r="A544" s="5" t="s">
        <v>939</v>
      </c>
      <c r="B544" s="5" t="s">
        <v>940</v>
      </c>
    </row>
    <row r="545" spans="1:2" x14ac:dyDescent="0.25">
      <c r="A545" s="5" t="s">
        <v>941</v>
      </c>
      <c r="B545" s="5" t="s">
        <v>942</v>
      </c>
    </row>
    <row r="546" spans="1:2" x14ac:dyDescent="0.25">
      <c r="A546" s="5" t="s">
        <v>943</v>
      </c>
      <c r="B546" s="5" t="s">
        <v>944</v>
      </c>
    </row>
    <row r="547" spans="1:2" x14ac:dyDescent="0.25">
      <c r="A547" s="5" t="s">
        <v>945</v>
      </c>
      <c r="B547" s="5" t="s">
        <v>946</v>
      </c>
    </row>
    <row r="548" spans="1:2" x14ac:dyDescent="0.25">
      <c r="A548" s="5" t="s">
        <v>947</v>
      </c>
      <c r="B548" s="5" t="s">
        <v>948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Ejecución Presupuestaria 2022</vt:lpstr>
      <vt:lpstr>BASE DE DATOS</vt:lpstr>
      <vt:lpstr>Base_datos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collado colon</dc:creator>
  <cp:lastModifiedBy>DELL</cp:lastModifiedBy>
  <cp:lastPrinted>2022-06-10T16:43:04Z</cp:lastPrinted>
  <dcterms:created xsi:type="dcterms:W3CDTF">2022-04-02T12:23:49Z</dcterms:created>
  <dcterms:modified xsi:type="dcterms:W3CDTF">2022-06-17T14:08:42Z</dcterms:modified>
</cp:coreProperties>
</file>