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2023\ENERO 2023\"/>
    </mc:Choice>
  </mc:AlternateContent>
  <xr:revisionPtr revIDLastSave="0" documentId="13_ncr:1_{0CA04387-D27F-4AC4-B5F4-FB50F23252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2" r:id="rId1"/>
  </sheets>
  <definedNames>
    <definedName name="_xlnm.Print_Area" localSheetId="0">ENERO!$A$1:$K$281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9" i="2" l="1"/>
  <c r="F269" i="2"/>
  <c r="F212" i="2"/>
  <c r="G212" i="2" s="1"/>
  <c r="F211" i="2"/>
  <c r="G211" i="2" s="1"/>
  <c r="F252" i="2"/>
  <c r="G252" i="2" s="1"/>
  <c r="F251" i="2"/>
  <c r="G251" i="2" s="1"/>
  <c r="F250" i="2"/>
  <c r="G250" i="2" s="1"/>
  <c r="F249" i="2"/>
  <c r="G249" i="2" s="1"/>
  <c r="F248" i="2"/>
  <c r="G248" i="2" s="1"/>
  <c r="F247" i="2"/>
  <c r="G247" i="2" s="1"/>
  <c r="F246" i="2"/>
  <c r="G246" i="2" s="1"/>
  <c r="F245" i="2"/>
  <c r="G245" i="2" s="1"/>
  <c r="F244" i="2"/>
  <c r="G244" i="2" s="1"/>
  <c r="F243" i="2"/>
  <c r="G243" i="2" s="1"/>
  <c r="F242" i="2"/>
  <c r="G242" i="2" s="1"/>
  <c r="F241" i="2"/>
  <c r="G241" i="2" s="1"/>
  <c r="F240" i="2"/>
  <c r="G240" i="2" s="1"/>
  <c r="F239" i="2"/>
  <c r="G239" i="2" s="1"/>
  <c r="F238" i="2"/>
  <c r="G238" i="2" s="1"/>
  <c r="F237" i="2"/>
  <c r="G237" i="2" s="1"/>
  <c r="F236" i="2"/>
  <c r="G236" i="2" s="1"/>
  <c r="F235" i="2"/>
  <c r="G235" i="2" s="1"/>
  <c r="F234" i="2"/>
  <c r="G234" i="2" s="1"/>
  <c r="F233" i="2"/>
  <c r="G233" i="2" s="1"/>
  <c r="F232" i="2"/>
  <c r="G232" i="2" s="1"/>
  <c r="F231" i="2"/>
  <c r="G231" i="2" s="1"/>
  <c r="F230" i="2"/>
  <c r="G230" i="2" s="1"/>
  <c r="F229" i="2"/>
  <c r="G229" i="2" s="1"/>
  <c r="F228" i="2"/>
  <c r="G228" i="2" s="1"/>
  <c r="F227" i="2"/>
  <c r="G227" i="2" s="1"/>
  <c r="F226" i="2"/>
  <c r="G226" i="2" s="1"/>
  <c r="F225" i="2"/>
  <c r="G225" i="2" s="1"/>
  <c r="F224" i="2"/>
  <c r="G224" i="2" s="1"/>
  <c r="F223" i="2"/>
  <c r="G223" i="2" s="1"/>
  <c r="F222" i="2"/>
  <c r="G222" i="2" s="1"/>
  <c r="F221" i="2"/>
  <c r="G221" i="2" s="1"/>
  <c r="F220" i="2"/>
  <c r="G220" i="2" s="1"/>
  <c r="F219" i="2"/>
  <c r="G219" i="2" s="1"/>
  <c r="F218" i="2"/>
  <c r="G218" i="2" s="1"/>
  <c r="F217" i="2"/>
  <c r="G217" i="2" s="1"/>
  <c r="F216" i="2"/>
  <c r="G216" i="2" s="1"/>
  <c r="F215" i="2"/>
  <c r="G215" i="2" s="1"/>
  <c r="F214" i="2"/>
  <c r="G214" i="2" s="1"/>
  <c r="F213" i="2"/>
  <c r="G213" i="2" s="1"/>
  <c r="F210" i="2"/>
  <c r="G210" i="2" s="1"/>
  <c r="F209" i="2"/>
  <c r="G209" i="2" s="1"/>
  <c r="F208" i="2"/>
  <c r="G208" i="2" s="1"/>
  <c r="F207" i="2"/>
  <c r="G207" i="2" s="1"/>
  <c r="F206" i="2"/>
  <c r="G206" i="2" s="1"/>
  <c r="F205" i="2"/>
  <c r="G205" i="2" s="1"/>
  <c r="F204" i="2"/>
  <c r="G204" i="2" s="1"/>
  <c r="F203" i="2"/>
  <c r="G203" i="2" s="1"/>
  <c r="F187" i="2"/>
  <c r="G187" i="2" s="1"/>
  <c r="F186" i="2"/>
  <c r="G186" i="2" s="1"/>
  <c r="F185" i="2"/>
  <c r="G185" i="2" s="1"/>
  <c r="F184" i="2"/>
  <c r="G184" i="2" s="1"/>
  <c r="F183" i="2"/>
  <c r="G183" i="2" s="1"/>
  <c r="F182" i="2"/>
  <c r="G182" i="2" s="1"/>
  <c r="F181" i="2"/>
  <c r="G181" i="2" s="1"/>
  <c r="F180" i="2"/>
  <c r="G180" i="2" s="1"/>
  <c r="F179" i="2"/>
  <c r="G179" i="2" s="1"/>
  <c r="F178" i="2"/>
  <c r="G178" i="2" s="1"/>
  <c r="F177" i="2"/>
  <c r="G177" i="2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G171" i="2" s="1"/>
  <c r="F170" i="2"/>
  <c r="G170" i="2"/>
  <c r="G169" i="2"/>
  <c r="F169" i="2"/>
  <c r="F168" i="2" l="1"/>
  <c r="G168" i="2" s="1"/>
  <c r="G167" i="2"/>
  <c r="F167" i="2"/>
  <c r="F166" i="2"/>
  <c r="G166" i="2" s="1"/>
  <c r="F163" i="2"/>
  <c r="G163" i="2" s="1"/>
  <c r="F162" i="2"/>
  <c r="G162" i="2" s="1"/>
  <c r="F161" i="2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/>
  <c r="F152" i="2"/>
  <c r="G152" i="2" s="1"/>
  <c r="F151" i="2"/>
  <c r="G151" i="2" s="1"/>
  <c r="F150" i="2"/>
  <c r="G150" i="2" s="1"/>
  <c r="F149" i="2"/>
  <c r="G149" i="2" s="1"/>
  <c r="F148" i="2"/>
  <c r="G148" i="2" s="1"/>
  <c r="F147" i="2"/>
  <c r="G147" i="2" s="1"/>
  <c r="F146" i="2"/>
  <c r="G146" i="2" s="1"/>
  <c r="F145" i="2"/>
  <c r="G145" i="2" s="1"/>
  <c r="F144" i="2"/>
  <c r="G144" i="2" s="1"/>
  <c r="G143" i="2"/>
  <c r="G142" i="2"/>
  <c r="G141" i="2"/>
  <c r="G140" i="2"/>
  <c r="F138" i="2"/>
  <c r="G138" i="2" s="1"/>
  <c r="F139" i="2"/>
  <c r="G139" i="2" s="1"/>
  <c r="G137" i="2"/>
  <c r="G136" i="2"/>
  <c r="F135" i="2"/>
  <c r="G135" i="2" s="1"/>
  <c r="F133" i="2"/>
  <c r="G133" i="2" s="1"/>
  <c r="F132" i="2"/>
  <c r="G132" i="2" s="1"/>
  <c r="F131" i="2"/>
  <c r="G131" i="2" s="1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10" i="2"/>
  <c r="G110" i="2" s="1"/>
  <c r="F109" i="2"/>
  <c r="G109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3" i="2"/>
  <c r="F94" i="2"/>
  <c r="G94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E79" i="2"/>
  <c r="F79" i="2" s="1"/>
  <c r="G79" i="2" s="1"/>
  <c r="F82" i="2"/>
  <c r="G82" i="2" s="1"/>
  <c r="F81" i="2"/>
  <c r="G81" i="2" s="1"/>
  <c r="F80" i="2"/>
  <c r="G80" i="2" s="1"/>
  <c r="E76" i="2"/>
  <c r="F76" i="2" s="1"/>
  <c r="G76" i="2" s="1"/>
  <c r="F77" i="2"/>
  <c r="G77" i="2" s="1"/>
  <c r="F78" i="2"/>
  <c r="G78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6" i="2"/>
  <c r="F37" i="2"/>
  <c r="G37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F24" i="2"/>
  <c r="F23" i="2"/>
  <c r="F22" i="2"/>
  <c r="F21" i="2"/>
  <c r="F20" i="2"/>
  <c r="F19" i="2"/>
  <c r="F18" i="2"/>
  <c r="F17" i="2"/>
  <c r="F16" i="2"/>
  <c r="F15" i="2"/>
  <c r="F14" i="2"/>
  <c r="G14" i="2" s="1"/>
  <c r="F13" i="2"/>
  <c r="F12" i="2"/>
  <c r="G12" i="2" s="1"/>
  <c r="F11" i="2"/>
  <c r="G10" i="2"/>
  <c r="F9" i="2"/>
  <c r="F8" i="2"/>
  <c r="G8" i="2" s="1"/>
  <c r="E253" i="2"/>
  <c r="F253" i="2"/>
  <c r="G253" i="2"/>
  <c r="H253" i="2"/>
  <c r="I253" i="2"/>
  <c r="J253" i="2"/>
  <c r="K253" i="2"/>
  <c r="D253" i="2"/>
  <c r="F122" i="2" l="1"/>
  <c r="G122" i="2" s="1"/>
  <c r="H17" i="2"/>
  <c r="I17" i="2"/>
  <c r="J17" i="2"/>
  <c r="K17" i="2"/>
  <c r="G16" i="2" l="1"/>
  <c r="G15" i="2"/>
  <c r="G13" i="2"/>
  <c r="G11" i="2"/>
  <c r="G17" i="2" l="1"/>
</calcChain>
</file>

<file path=xl/sharedStrings.xml><?xml version="1.0" encoding="utf-8"?>
<sst xmlns="http://schemas.openxmlformats.org/spreadsheetml/2006/main" count="531" uniqueCount="483">
  <si>
    <t>0210.01.0005.100.10</t>
  </si>
  <si>
    <t>REMUNERACIONES Y CONTRIBUCIONES</t>
  </si>
  <si>
    <t>2.1.1</t>
  </si>
  <si>
    <t>REMUNERACIONES</t>
  </si>
  <si>
    <t>2.1.1.1</t>
  </si>
  <si>
    <t>Remuneraciones al personal fijo</t>
  </si>
  <si>
    <t>2.1.1.2</t>
  </si>
  <si>
    <t>Remuneraciones al personal de carácter temporal</t>
  </si>
  <si>
    <t>2.1.1.4</t>
  </si>
  <si>
    <t>Sueldo anual no.13</t>
  </si>
  <si>
    <t>2.1.1.5</t>
  </si>
  <si>
    <t>Prestaciones económicas</t>
  </si>
  <si>
    <t>2.1.2</t>
  </si>
  <si>
    <t>SOBRESUELDOS</t>
  </si>
  <si>
    <t>2.1.2.2</t>
  </si>
  <si>
    <t>Compensación</t>
  </si>
  <si>
    <t>2.1.5</t>
  </si>
  <si>
    <t>CONTRIBUCIONES A LA SEGURIDAD SOCIAL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</si>
  <si>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</si>
  <si>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</si>
  <si>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</si>
  <si>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</si>
  <si>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</si>
  <si>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</si>
  <si>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CONTRATACIÓN DE SERVICIOS</t>
  </si>
  <si>
    <t>2.2.1</t>
  </si>
  <si>
    <t>SERVICIOS BÁSICOS</t>
  </si>
  <si>
    <t>2.2.1.3</t>
  </si>
  <si>
    <t>Teléfono local</t>
  </si>
  <si>
    <t>2.2.1.5</t>
  </si>
  <si>
    <t>Servicio de internet y televisión por cable</t>
  </si>
  <si>
    <t>2.2.1.6</t>
  </si>
  <si>
    <t>Electricidad</t>
  </si>
  <si>
    <t>2.2.1.7</t>
  </si>
  <si>
    <t>Agua</t>
  </si>
  <si>
    <t>2.2.1.8</t>
  </si>
  <si>
    <t>Recolección de residuos</t>
  </si>
  <si>
    <t>2.2.2</t>
  </si>
  <si>
    <t>PUBLICIDAD, IMPRESIÓN Y ENCUADERNACIÓN</t>
  </si>
  <si>
    <t>2.2.2.1</t>
  </si>
  <si>
    <t>Publicidad y propaganda</t>
  </si>
  <si>
    <t>2.2.2.2</t>
  </si>
  <si>
    <t>Impresión, encuadernación y rotulación</t>
  </si>
  <si>
    <t>2.2.3</t>
  </si>
  <si>
    <t>VIÁTICOS</t>
  </si>
  <si>
    <t>2.2.3.1</t>
  </si>
  <si>
    <t>Viáticos dentro del país</t>
  </si>
  <si>
    <t>2.2.5.2</t>
  </si>
  <si>
    <t>Alquileres de máquinas y equipos de producción</t>
  </si>
  <si>
    <t>2.2.5.2.01</t>
  </si>
  <si>
    <t>2.2.5.3</t>
  </si>
  <si>
    <t>Alquileres de  equipos</t>
  </si>
  <si>
    <t>2.2.5.3.02</t>
  </si>
  <si>
    <t>Alquiler de equipo de tecnología y almacenamiento de datos</t>
  </si>
  <si>
    <t>2.2.5.4</t>
  </si>
  <si>
    <t>Alquileres de equipos de transporte, tracción y elevación</t>
  </si>
  <si>
    <t>2.2.5.4.01</t>
  </si>
  <si>
    <t>2.2.5.9</t>
  </si>
  <si>
    <t>Derecho de uso</t>
  </si>
  <si>
    <t>2.2.5.9.01</t>
  </si>
  <si>
    <t>Licencias Informáticas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</si>
  <si>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</si>
  <si>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</si>
  <si>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</si>
  <si>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</si>
  <si>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</si>
  <si>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</si>
  <si>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</si>
  <si>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</si>
  <si>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</si>
  <si>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2.2.7.1</t>
  </si>
  <si>
    <t>Contratación de mantenimiento y reparaciones menores</t>
  </si>
  <si>
    <t>2.2.7.1.01</t>
  </si>
  <si>
    <t>Reparaciones y mantenimientos menores en edificaciones</t>
  </si>
  <si>
    <t>2.2.7.1.06</t>
  </si>
  <si>
    <t>Mantenimiento y reparación de instalaciones eléctricas</t>
  </si>
  <si>
    <t>2.2.7.2</t>
  </si>
  <si>
    <t>Mantenimiento y reparación  de maquinarias y equipos</t>
  </si>
  <si>
    <t>2.2.7.2.01</t>
  </si>
  <si>
    <t>Mantenimiento y reparación de mobiliarios y equipos de oficina</t>
  </si>
  <si>
    <t>2.2.7.2.06</t>
  </si>
  <si>
    <t>2.2.7.2.08</t>
  </si>
  <si>
    <t>Servicios de mantenimiento, reparación, desmonte e instalación</t>
  </si>
  <si>
    <t>2.2.7.3</t>
  </si>
  <si>
    <t>Instalaciones temporales</t>
  </si>
  <si>
    <t>2.2.7.3.01</t>
  </si>
  <si>
    <t>2.2.8</t>
  </si>
  <si>
    <t>OTROS SERVICIOS NO INCLUIDOS EN CONCEPTOS ANTERIORES</t>
  </si>
  <si>
    <t>2.2.8.1</t>
  </si>
  <si>
    <t>Gastos judiciales</t>
  </si>
  <si>
    <t>2.2.8.1.01</t>
  </si>
  <si>
    <t>2.2.8.2</t>
  </si>
  <si>
    <t>Comisiones y gastos</t>
  </si>
  <si>
    <t>2.2.8.2.01</t>
  </si>
  <si>
    <t>2.2.8.4</t>
  </si>
  <si>
    <t>Servicios funerarios y gastos conexos</t>
  </si>
  <si>
    <t>2.2.8.4.01</t>
  </si>
  <si>
    <t>2.2.8.6</t>
  </si>
  <si>
    <t>Servicio de organización de eventos, festividades y actividades de entretenimiento</t>
  </si>
  <si>
    <t>2.2.8.6.01</t>
  </si>
  <si>
    <t>Eventos generales</t>
  </si>
  <si>
    <t>2.2.8.7</t>
  </si>
  <si>
    <t>Servicios Técnicos y Profesionales</t>
  </si>
  <si>
    <t>2.2.8.7.04</t>
  </si>
  <si>
    <t>Servicios de capacitación</t>
  </si>
  <si>
    <t>2.2.8.7.06</t>
  </si>
  <si>
    <t>Otros servicios técnicos profesionales</t>
  </si>
  <si>
    <t>Pasajes y gastos de transporte</t>
  </si>
  <si>
    <t>Peaje</t>
  </si>
  <si>
    <t>ALQUILERES Y RENTAS</t>
  </si>
  <si>
    <t>Alquileres y rentas de edificaciones y locales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</si>
  <si>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</si>
  <si>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</si>
  <si>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</si>
  <si>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</si>
  <si>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</si>
  <si>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</si>
  <si>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</si>
  <si>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</si>
  <si>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</si>
  <si>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</si>
  <si>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</si>
  <si>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</si>
  <si>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</si>
  <si>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</si>
  <si>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</si>
  <si>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2.3.2</t>
  </si>
  <si>
    <t>TEXTILES Y VESTUARIOS</t>
  </si>
  <si>
    <t>2.3.2.1</t>
  </si>
  <si>
    <t>Hilados, fibras, telas y útiles de costura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</si>
  <si>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</si>
  <si>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</si>
  <si>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</si>
  <si>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</si>
  <si>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</si>
  <si>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</si>
  <si>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</si>
  <si>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</si>
  <si>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</si>
  <si>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</si>
  <si>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</si>
  <si>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</si>
  <si>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</si>
  <si>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</si>
  <si>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</si>
  <si>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</si>
  <si>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</si>
  <si>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</si>
  <si>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</si>
  <si>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</si>
  <si>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</si>
  <si>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2.3.4</t>
  </si>
  <si>
    <t>PRODUCTOS FARMACÉUTICOS</t>
  </si>
  <si>
    <t>2.3.4.1</t>
  </si>
  <si>
    <t>Productos medicinales para uso humano</t>
  </si>
  <si>
    <t>2.3.4.1.01</t>
  </si>
  <si>
    <t>2.3.5</t>
  </si>
  <si>
    <t>CUERO, CAUCHO Y PLÁSTICO</t>
  </si>
  <si>
    <t>2.3.5.2</t>
  </si>
  <si>
    <t>Productos de cuero</t>
  </si>
  <si>
    <t>2.3.5.2.01</t>
  </si>
  <si>
    <t>Artículos de cuero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</si>
  <si>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</si>
  <si>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</si>
  <si>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</si>
  <si>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</si>
  <si>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</si>
  <si>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</si>
  <si>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</si>
  <si>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Plástico</t>
  </si>
  <si>
    <t>2.3.5.5.01</t>
  </si>
  <si>
    <t>2.3.6</t>
  </si>
  <si>
    <t>PRODUCTOS DE MINERALES, METÁLICOS Y NO METÁLICOS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</si>
  <si>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</si>
  <si>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</si>
  <si>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</si>
  <si>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</si>
  <si>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</si>
  <si>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</si>
  <si>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</si>
  <si>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</si>
  <si>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</si>
  <si>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</si>
  <si>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</si>
  <si>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</si>
  <si>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</si>
  <si>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</si>
  <si>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</si>
  <si>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</si>
  <si>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</si>
  <si>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</si>
  <si>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</si>
  <si>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</si>
  <si>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</si>
  <si>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</si>
  <si>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</si>
  <si>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</si>
  <si>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</si>
  <si>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</si>
  <si>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</si>
  <si>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</si>
  <si>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</si>
  <si>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</si>
  <si>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</si>
  <si>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</si>
  <si>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2.3.7.2.03</t>
  </si>
  <si>
    <t>Productos químicos de uso personal y de laboratorios</t>
  </si>
  <si>
    <t>2.3.7.2.04</t>
  </si>
  <si>
    <t>Abonos y fertilizantes</t>
  </si>
  <si>
    <t>2.3.7.2.06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</si>
  <si>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</si>
  <si>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</si>
  <si>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</si>
  <si>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</si>
  <si>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</si>
  <si>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</si>
  <si>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</si>
  <si>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</si>
  <si>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enseñanza</t>
  </si>
  <si>
    <t>2.3.9.2.01</t>
  </si>
  <si>
    <t>Útiles  y materiales de escritorio, oficina e informática</t>
  </si>
  <si>
    <t>2.3.9.2.02</t>
  </si>
  <si>
    <t>Útiles y materiales  escolares y de enseñanzas</t>
  </si>
  <si>
    <t>2.3.9.3</t>
  </si>
  <si>
    <t>Útiles menores médico, quirúrgicos o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</si>
  <si>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</si>
  <si>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</si>
  <si>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</si>
  <si>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</si>
  <si>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</si>
  <si>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</si>
  <si>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</si>
  <si>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</si>
  <si>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</si>
  <si>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</si>
  <si>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</si>
  <si>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</si>
  <si>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</si>
  <si>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</si>
  <si>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</si>
  <si>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</si>
  <si>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</si>
  <si>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</si>
  <si>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</si>
  <si>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</si>
  <si>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</si>
  <si>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</si>
  <si>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</si>
  <si>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</si>
  <si>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</si>
  <si>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</si>
  <si>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</si>
  <si>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</si>
  <si>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</si>
  <si>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</si>
  <si>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</si>
  <si>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</si>
  <si>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</si>
  <si>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</si>
  <si>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</si>
  <si>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</si>
  <si>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2.6.2</t>
  </si>
  <si>
    <t>MOBILIARIO Y EQUIPO DE AUDIO, AUDIOVISUAL, RECREATIVO Y EDUCACIONAL</t>
  </si>
  <si>
    <t>2.6.2.1</t>
  </si>
  <si>
    <t>Equipos y aparatos audiovisuales</t>
  </si>
  <si>
    <t>2.6.2.1.01</t>
  </si>
  <si>
    <t>Equipos y Aparatos Audiovisuales</t>
  </si>
  <si>
    <t>2.6.2.3</t>
  </si>
  <si>
    <t>Cámaras fotográficas y de video</t>
  </si>
  <si>
    <t>2.6.2.3.01</t>
  </si>
  <si>
    <t>2.6.3</t>
  </si>
  <si>
    <t>EQUIPO E INSTRUMENTAL, CIENTÍFICO Y LABORATORIO</t>
  </si>
  <si>
    <t>2.6.3.4</t>
  </si>
  <si>
    <t>EQUIPO E INSTRUMENTOS DE MEDICIÓN CIENTÍFICA</t>
  </si>
  <si>
    <t>2.6.3.4.01</t>
  </si>
  <si>
    <t>Equipos e instrumentos de medición científica</t>
  </si>
  <si>
    <t>2.6.4</t>
  </si>
  <si>
    <t>2.6.4.1</t>
  </si>
  <si>
    <t>Automóviles y camiones</t>
  </si>
  <si>
    <t>2.6.4.1.01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</si>
  <si>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</si>
  <si>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</si>
  <si>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</si>
  <si>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</si>
  <si>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</si>
  <si>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</si>
  <si>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</si>
  <si>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</si>
  <si>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</si>
  <si>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</si>
  <si>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</si>
  <si>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</si>
  <si>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</si>
  <si>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</si>
  <si>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</si>
  <si>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</si>
  <si>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</si>
  <si>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</si>
  <si>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</si>
  <si>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</si>
  <si>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</si>
  <si>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</si>
  <si>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</si>
  <si>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</si>
  <si>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</si>
  <si>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2.6.6.2</t>
  </si>
  <si>
    <t>Equipos de seguridad</t>
  </si>
  <si>
    <t>2.6.6.2.01</t>
  </si>
  <si>
    <t>2.6.8</t>
  </si>
  <si>
    <t>BIENES INTANGIBLES</t>
  </si>
  <si>
    <t>2.6.8.1</t>
  </si>
  <si>
    <t>Investigación y desarrollo</t>
  </si>
  <si>
    <t>2.6.8.1.01</t>
  </si>
  <si>
    <t>2.6.8.3</t>
  </si>
  <si>
    <t>Programas de informática y base de datos</t>
  </si>
  <si>
    <t>2.6.8.3.01</t>
  </si>
  <si>
    <t>Programas de informática</t>
  </si>
  <si>
    <t>2.6.8.5</t>
  </si>
  <si>
    <t>Estudios de preinversión</t>
  </si>
  <si>
    <t>2.6.8.5.01</t>
  </si>
  <si>
    <t>OBRAS</t>
  </si>
  <si>
    <t>2.7.1</t>
  </si>
  <si>
    <t>OBRAS EN EDIFICACIONES</t>
  </si>
  <si>
    <t>2.7.1.2</t>
  </si>
  <si>
    <t>Obras para edificación no residencial</t>
  </si>
  <si>
    <t>2.7.1.2.01</t>
  </si>
  <si>
    <t>2.2.8.7.01</t>
  </si>
  <si>
    <t>2.2.8.7.02</t>
  </si>
  <si>
    <t>Total General Ejecutado</t>
  </si>
  <si>
    <t>DESCRIPCION UE</t>
  </si>
  <si>
    <t>PRESUPUESTO INICIAL</t>
  </si>
  <si>
    <t>PRESUPUESTO VIGENTE</t>
  </si>
  <si>
    <t>PRESUPUESTO DISPONIBLE</t>
  </si>
  <si>
    <t>PREVENTIVO</t>
  </si>
  <si>
    <t>COMPROMISO</t>
  </si>
  <si>
    <t>DEVENGADO</t>
  </si>
  <si>
    <t>LIBRAMIENTO</t>
  </si>
  <si>
    <t>DIRECCION EJECUTIVA DE LA COMISION DE FOMENTO  A LA TECNIFICACION DEL SISTEMA NACIONAL DE RIEGO</t>
  </si>
  <si>
    <t>MINISTERIO DE AGRICULTURA</t>
  </si>
  <si>
    <t xml:space="preserve">   Pablo M. Grimaldi Hernández</t>
  </si>
  <si>
    <t>Autorizado por</t>
  </si>
  <si>
    <t>Enc. Dpto. Administrativo y Financiero</t>
  </si>
  <si>
    <t>2.2.4</t>
  </si>
  <si>
    <t>TRANSPORTE Y ALMACENAJE</t>
  </si>
  <si>
    <t>2.2.4.4</t>
  </si>
  <si>
    <t>2.2.4.4.01</t>
  </si>
  <si>
    <t>2.2.5</t>
  </si>
  <si>
    <t>2.2.5.1</t>
  </si>
  <si>
    <t>2.2.5.1.01</t>
  </si>
  <si>
    <t>Mantenimiento y reparación de equipos de transporte, tracción y elevación</t>
  </si>
  <si>
    <t xml:space="preserve">                        Elaborado por</t>
  </si>
  <si>
    <t xml:space="preserve">             Analista de Presupuesto</t>
  </si>
  <si>
    <t xml:space="preserve">                 Ilania Quezada Luciano</t>
  </si>
  <si>
    <t xml:space="preserve">                   Claudio A. Caamaño Vélez</t>
  </si>
  <si>
    <t>MODIFICACIONES APROBADAS</t>
  </si>
  <si>
    <r>
      <rPr>
        <sz val="12"/>
        <rFont val="Arial MT"/>
        <family val="2"/>
      </rPr>
      <t>2.1.1.1.01</t>
    </r>
  </si>
  <si>
    <r>
      <rPr>
        <sz val="12"/>
        <rFont val="Arial MT"/>
        <family val="2"/>
      </rPr>
      <t>Sueldos empleados fijos</t>
    </r>
  </si>
  <si>
    <r>
      <rPr>
        <sz val="12"/>
        <rFont val="Arial MT"/>
        <family val="2"/>
      </rPr>
      <t>2.1.1.2.08</t>
    </r>
  </si>
  <si>
    <r>
      <rPr>
        <sz val="12"/>
        <rFont val="Arial MT"/>
        <family val="2"/>
      </rPr>
      <t>Empleados temporales</t>
    </r>
  </si>
  <si>
    <r>
      <rPr>
        <sz val="12"/>
        <rFont val="Arial MT"/>
        <family val="2"/>
      </rPr>
      <t>2.1.1.4.01</t>
    </r>
  </si>
  <si>
    <r>
      <rPr>
        <sz val="12"/>
        <rFont val="Arial MT"/>
        <family val="2"/>
      </rPr>
      <t>Sueldo Anual No. 13</t>
    </r>
  </si>
  <si>
    <r>
      <rPr>
        <sz val="12"/>
        <rFont val="Arial MT"/>
        <family val="2"/>
      </rPr>
      <t>2.1.1.5.03</t>
    </r>
  </si>
  <si>
    <r>
      <rPr>
        <sz val="12"/>
        <rFont val="Arial MT"/>
        <family val="2"/>
      </rPr>
      <t>Prestación laboral por desvinculación</t>
    </r>
  </si>
  <si>
    <r>
      <rPr>
        <sz val="12"/>
        <rFont val="Arial MT"/>
        <family val="2"/>
      </rPr>
      <t>2.1.1.5.04</t>
    </r>
  </si>
  <si>
    <r>
      <rPr>
        <sz val="12"/>
        <rFont val="Arial MT"/>
        <family val="2"/>
      </rPr>
      <t>Proporción de vacaciones no disfrutadas</t>
    </r>
  </si>
  <si>
    <r>
      <rPr>
        <sz val="12"/>
        <rFont val="Arial MT"/>
        <family val="2"/>
      </rPr>
      <t>2.1.2.2.04</t>
    </r>
  </si>
  <si>
    <r>
      <rPr>
        <sz val="12"/>
        <rFont val="Arial MT"/>
        <family val="2"/>
      </rPr>
      <t>Prima de transporte</t>
    </r>
  </si>
  <si>
    <r>
      <rPr>
        <sz val="12"/>
        <rFont val="Arial MT"/>
        <family val="2"/>
      </rPr>
      <t>2.1.2.2.05</t>
    </r>
  </si>
  <si>
    <r>
      <rPr>
        <sz val="12"/>
        <rFont val="Arial MT"/>
        <family val="2"/>
      </rPr>
      <t>Compensación servicios de seguridad</t>
    </r>
  </si>
  <si>
    <r>
      <rPr>
        <sz val="12"/>
        <rFont val="Arial MT"/>
        <family val="2"/>
      </rPr>
      <t>2.1.5.1.01</t>
    </r>
  </si>
  <si>
    <r>
      <rPr>
        <sz val="12"/>
        <rFont val="Arial MT"/>
        <family val="2"/>
      </rPr>
      <t>Contribuciones al seguro de salud</t>
    </r>
  </si>
  <si>
    <r>
      <rPr>
        <sz val="12"/>
        <rFont val="Arial MT"/>
        <family val="2"/>
      </rPr>
      <t>2.1.5.2.01</t>
    </r>
  </si>
  <si>
    <r>
      <rPr>
        <sz val="12"/>
        <rFont val="Arial MT"/>
        <family val="2"/>
      </rPr>
      <t>Contribuciones al seguro de pensiones</t>
    </r>
  </si>
  <si>
    <r>
      <rPr>
        <sz val="12"/>
        <rFont val="Arial MT"/>
        <family val="2"/>
      </rPr>
      <t>2.1.5.3.01</t>
    </r>
  </si>
  <si>
    <r>
      <rPr>
        <sz val="12"/>
        <rFont val="Arial MT"/>
        <family val="2"/>
      </rPr>
      <t>Contribuciones al seguro de riesgo laboral</t>
    </r>
  </si>
  <si>
    <r>
      <rPr>
        <sz val="12"/>
        <rFont val="Arial MT"/>
        <family val="2"/>
      </rPr>
      <t>2.2.1.3.01</t>
    </r>
  </si>
  <si>
    <r>
      <rPr>
        <sz val="12"/>
        <rFont val="Arial MT"/>
        <family val="2"/>
      </rPr>
      <t>Teléfono local</t>
    </r>
  </si>
  <si>
    <r>
      <rPr>
        <sz val="12"/>
        <rFont val="Arial MT"/>
        <family val="2"/>
      </rPr>
      <t>2.2.1.5.01</t>
    </r>
  </si>
  <si>
    <r>
      <rPr>
        <sz val="12"/>
        <rFont val="Arial MT"/>
        <family val="2"/>
      </rPr>
      <t>Servicio de internet y televisión por cable</t>
    </r>
  </si>
  <si>
    <r>
      <rPr>
        <sz val="12"/>
        <rFont val="Arial MT"/>
        <family val="2"/>
      </rPr>
      <t>2.2.1.6.01</t>
    </r>
  </si>
  <si>
    <r>
      <rPr>
        <sz val="12"/>
        <rFont val="Arial MT"/>
        <family val="2"/>
      </rPr>
      <t>Energía eléctrica</t>
    </r>
  </si>
  <si>
    <r>
      <rPr>
        <sz val="12"/>
        <rFont val="Arial MT"/>
        <family val="2"/>
      </rPr>
      <t>2.2.1.7.01</t>
    </r>
  </si>
  <si>
    <r>
      <rPr>
        <sz val="12"/>
        <rFont val="Arial MT"/>
        <family val="2"/>
      </rPr>
      <t>Agua</t>
    </r>
  </si>
  <si>
    <r>
      <rPr>
        <sz val="12"/>
        <rFont val="Arial MT"/>
        <family val="2"/>
      </rPr>
      <t>2.2.1.8.01</t>
    </r>
  </si>
  <si>
    <r>
      <rPr>
        <sz val="12"/>
        <rFont val="Arial MT"/>
        <family val="2"/>
      </rPr>
      <t>Recolección de residuos</t>
    </r>
  </si>
  <si>
    <r>
      <rPr>
        <sz val="12"/>
        <rFont val="Arial MT"/>
        <family val="2"/>
      </rPr>
      <t>2.2.2.1.01</t>
    </r>
  </si>
  <si>
    <r>
      <rPr>
        <sz val="12"/>
        <rFont val="Arial MT"/>
        <family val="2"/>
      </rPr>
      <t>Publicidad y propaganda</t>
    </r>
  </si>
  <si>
    <r>
      <rPr>
        <sz val="12"/>
        <rFont val="Arial MT"/>
        <family val="2"/>
      </rPr>
      <t>2.2.2.2.01</t>
    </r>
  </si>
  <si>
    <r>
      <rPr>
        <sz val="12"/>
        <rFont val="Arial MT"/>
        <family val="2"/>
      </rPr>
      <t>Impresión, encuadernación y rotulación</t>
    </r>
  </si>
  <si>
    <r>
      <rPr>
        <sz val="12"/>
        <rFont val="Arial MT"/>
        <family val="2"/>
      </rPr>
      <t>2.2.3.1.01</t>
    </r>
  </si>
  <si>
    <r>
      <rPr>
        <sz val="12"/>
        <rFont val="Arial MT"/>
        <family val="2"/>
      </rPr>
      <t>Viáticos dentro del país</t>
    </r>
  </si>
  <si>
    <r>
      <rPr>
        <b/>
        <sz val="12"/>
        <rFont val="Arial mt"/>
      </rPr>
      <t>2.2.4.1</t>
    </r>
  </si>
  <si>
    <r>
      <rPr>
        <b/>
        <sz val="12"/>
        <rFont val="Arial Narrow"/>
        <family val="2"/>
      </rPr>
      <t>Pasajes y gastos de transporte</t>
    </r>
  </si>
  <si>
    <r>
      <rPr>
        <sz val="12"/>
        <rFont val="Arial MT"/>
      </rPr>
      <t>2.2.4.1.01</t>
    </r>
  </si>
  <si>
    <r>
      <rPr>
        <b/>
        <sz val="12"/>
        <rFont val="Arial mt"/>
      </rPr>
      <t>SERVICIOS DE CONSERVACIÓN, REPARACIONES MENORES E INSTALACIONES
TEMPORALES</t>
    </r>
  </si>
  <si>
    <t>ITEM</t>
  </si>
  <si>
    <t>Compensación por cumplimiento de indicadores del MAP</t>
  </si>
  <si>
    <t>2.1.2.2.10</t>
  </si>
  <si>
    <t>2.2.9.2.01</t>
  </si>
  <si>
    <t>TRANSFERENCIAS CORRIENTES</t>
  </si>
  <si>
    <t>2.4.1</t>
  </si>
  <si>
    <t>2.4.2</t>
  </si>
  <si>
    <t>2.4.3</t>
  </si>
  <si>
    <t>2.4.4</t>
  </si>
  <si>
    <t>2.4.5</t>
  </si>
  <si>
    <t>2.4.6</t>
  </si>
  <si>
    <t>2.4.7</t>
  </si>
  <si>
    <t>2.4.9</t>
  </si>
  <si>
    <t>Transferencias Corrientes al Sector Privado</t>
  </si>
  <si>
    <t>Transferencias Corrientes al Gobierno General Nacional</t>
  </si>
  <si>
    <t>Transferencias Corrientes a Gobiernos Locales</t>
  </si>
  <si>
    <t>Transferencias Corrientes a 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</si>
  <si>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</si>
  <si>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</si>
  <si>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</si>
  <si>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Subvenciones</t>
  </si>
  <si>
    <t>2.5.2</t>
  </si>
  <si>
    <t>2.5.3</t>
  </si>
  <si>
    <t>2.5.4</t>
  </si>
  <si>
    <t>Transferencias de Capital al Sector Privado</t>
  </si>
  <si>
    <t>Transferencias de Capital al Gobierno General Nacional</t>
  </si>
  <si>
    <t>Transferencias de Capital a Gobiernos Locales</t>
  </si>
  <si>
    <t>Transferencias de Capital a  Empresas Públicas no Financieras</t>
  </si>
  <si>
    <t>2.5.6</t>
  </si>
  <si>
    <t>2.5.9</t>
  </si>
  <si>
    <t>Transferencias de Capital al Sector Externo</t>
  </si>
  <si>
    <t>Transferencias de Capital a Otras Instituciones Públicas</t>
  </si>
  <si>
    <t>GASTOS</t>
  </si>
  <si>
    <t>TRANSFERENCIAS DE CAPITAL</t>
  </si>
  <si>
    <t>ADQUISICION DE ACTIVOS FINANCIEROS CON FINES DE POLÍTICA</t>
  </si>
  <si>
    <t>2.8.1</t>
  </si>
  <si>
    <t>2.8.2</t>
  </si>
  <si>
    <t>GASTOS FINANCIEROS</t>
  </si>
  <si>
    <t>2.9.1</t>
  </si>
  <si>
    <t>2.9.2</t>
  </si>
  <si>
    <t>APLICACIONES FINANCIERAS</t>
  </si>
  <si>
    <t>4.1.1</t>
  </si>
  <si>
    <t>2.9.4</t>
  </si>
  <si>
    <t>4.1.2</t>
  </si>
  <si>
    <t xml:space="preserve"> INCREMENTO DE ACTIVOS FINANCIEROS</t>
  </si>
  <si>
    <t>DISMINUCIÓN DE PASIVOS</t>
  </si>
  <si>
    <t>4.2.1</t>
  </si>
  <si>
    <t>4.2.2</t>
  </si>
  <si>
    <t>DISMINUCIÓN DE FONDOS DE TERCEROS</t>
  </si>
  <si>
    <t>4.3.5</t>
  </si>
  <si>
    <t>INGRESOS DEL PRESUPUESTO Y GASTOS AL 31 DE ENERO 2023</t>
  </si>
  <si>
    <t>Incentivo por rendimiento individual</t>
  </si>
  <si>
    <t>2.1.2.2.06</t>
  </si>
  <si>
    <t>2.2.2.1.02</t>
  </si>
  <si>
    <t>Promoción y patrocinio</t>
  </si>
  <si>
    <t>2.2.8.5</t>
  </si>
  <si>
    <t>2.2.8.5.01</t>
  </si>
  <si>
    <t>Fumigaación lavandería, limpieza e higiene</t>
  </si>
  <si>
    <t>Fumigación</t>
  </si>
  <si>
    <t>2.2.8.5.02</t>
  </si>
  <si>
    <t>Limpieza e higiene</t>
  </si>
  <si>
    <t>Servicios Jurídicos</t>
  </si>
  <si>
    <t>2.3.1.3</t>
  </si>
  <si>
    <t>2.3.1.3.03</t>
  </si>
  <si>
    <t>Productos agroforestales y pecuarios</t>
  </si>
  <si>
    <t>Productos forestales</t>
  </si>
  <si>
    <t>2.3.1.4</t>
  </si>
  <si>
    <t>2.3.1.4.01</t>
  </si>
  <si>
    <t>Madera, corcho y sus manufacturas</t>
  </si>
  <si>
    <t>2.3.6.4.04</t>
  </si>
  <si>
    <t>Piedra, arcilla y arena</t>
  </si>
  <si>
    <t>Pinturas, lacas, barnices, diluyentes y absorbentes para Pinturas</t>
  </si>
  <si>
    <t>2.6.1.9</t>
  </si>
  <si>
    <t>2.6.1.9.01</t>
  </si>
  <si>
    <t>Otros Mobiliarios y equipos no identificados precedentemente</t>
  </si>
  <si>
    <t>VEHÍCULOS Y EQUIPO DE TRANSPORTE, TRACCIÓN  Y ELEVACIÓN</t>
  </si>
  <si>
    <t>Concesión de Préstamos</t>
  </si>
  <si>
    <t>Adquicisión de Títulos Valores Representativos de Deuda</t>
  </si>
  <si>
    <t>Intereses de la Deuda Pública Interna</t>
  </si>
  <si>
    <t>Intereses de la Deuda Pública Externa</t>
  </si>
  <si>
    <t>Comisiones y otros Gastos Bancarios de la Deuda Pública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</si>
  <si>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</si>
  <si>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</si>
  <si>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</si>
  <si>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</si>
  <si>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</si>
  <si>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 xml:space="preserve">               Aprobado por</t>
  </si>
  <si>
    <t xml:space="preserve">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</si>
</sst>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5"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 mt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 MT"/>
    </font>
    <font>
      <sz val="12"/>
      <name val="Arial MT"/>
      <family val="2"/>
    </font>
    <font>
      <b/>
      <sz val="12"/>
      <name val="Arial mt"/>
    </font>
    <font>
      <b/>
      <sz val="12"/>
      <name val="Arial Narrow"/>
      <family val="2"/>
    </font>
    <font>
      <sz val="12"/>
      <color rgb="FF000000"/>
      <name val="Arial mt"/>
    </font>
    <font>
      <b/>
      <sz val="12"/>
      <color rgb="FF000000"/>
      <name val="Arial mt"/>
    </font>
    <font>
      <b/>
      <sz val="14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5"/>
      <color rgb="FF000000"/>
      <name val="Times New Roman"/>
      <family val="1"/>
    </font>
    <font>
      <b/>
      <sz val="16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5" fillId="2" borderId="0" xfId="0" applyFont="1" applyFill="1" applyAlignment="1">
      <alignment horizontal="center" vertical="justify" wrapText="1"/>
    </xf>
    <xf numFmtId="0" fontId="5" fillId="2" borderId="0" xfId="0" applyFont="1" applyFill="1" applyAlignment="1">
      <alignment horizontal="center" vertical="top"/>
    </xf>
    <xf numFmtId="164" fontId="12" fillId="0" borderId="0" xfId="0" applyNumberFormat="1" applyFont="1" applyAlignment="1">
      <alignment horizontal="left" vertical="top" shrinkToFi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18" fillId="0" borderId="0" xfId="0" applyNumberFormat="1" applyFont="1" applyAlignment="1">
      <alignment horizontal="left" vertical="top" shrinkToFit="1"/>
    </xf>
    <xf numFmtId="4" fontId="8" fillId="0" borderId="0" xfId="0" applyNumberFormat="1" applyFont="1" applyAlignment="1">
      <alignment horizontal="left" vertical="top"/>
    </xf>
    <xf numFmtId="4" fontId="19" fillId="0" borderId="0" xfId="0" applyNumberFormat="1" applyFont="1" applyAlignment="1">
      <alignment horizontal="right" vertical="top" indent="2" shrinkToFit="1"/>
    </xf>
    <xf numFmtId="4" fontId="20" fillId="0" borderId="0" xfId="0" applyNumberFormat="1" applyFont="1" applyAlignment="1">
      <alignment horizontal="right" vertical="center" indent="2" shrinkToFit="1"/>
    </xf>
    <xf numFmtId="4" fontId="20" fillId="0" borderId="0" xfId="0" applyNumberFormat="1" applyFont="1" applyAlignment="1">
      <alignment horizontal="right" vertical="center" indent="3" shrinkToFit="1"/>
    </xf>
    <xf numFmtId="4" fontId="19" fillId="0" borderId="0" xfId="0" applyNumberFormat="1" applyFont="1" applyAlignment="1">
      <alignment horizontal="right" vertical="top" indent="3" shrinkToFit="1"/>
    </xf>
    <xf numFmtId="4" fontId="21" fillId="0" borderId="0" xfId="0" applyNumberFormat="1" applyFont="1" applyAlignment="1">
      <alignment horizontal="right" vertical="top" indent="2" shrinkToFi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 shrinkToFi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43" fontId="23" fillId="2" borderId="0" xfId="1" applyFont="1" applyFill="1" applyBorder="1" applyAlignment="1">
      <alignment horizontal="center" vertical="top" shrinkToFit="1"/>
    </xf>
    <xf numFmtId="4" fontId="23" fillId="2" borderId="0" xfId="0" applyNumberFormat="1" applyFont="1" applyFill="1" applyAlignment="1">
      <alignment horizontal="center" vertical="top" shrinkToFit="1"/>
    </xf>
    <xf numFmtId="0" fontId="24" fillId="2" borderId="0" xfId="0" applyFont="1" applyFill="1" applyAlignment="1">
      <alignment horizontal="center" vertical="justify" wrapText="1"/>
    </xf>
    <xf numFmtId="4" fontId="23" fillId="0" borderId="0" xfId="0" applyNumberFormat="1" applyFont="1" applyAlignment="1">
      <alignment horizontal="right" vertical="center" indent="2" shrinkToFit="1"/>
    </xf>
    <xf numFmtId="0" fontId="10" fillId="0" borderId="0" xfId="0" applyFont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114300</xdr:rowOff>
    </xdr:from>
    <xdr:to>
      <xdr:col>2</xdr:col>
      <xdr:colOff>600075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300"/>
          <a:ext cx="1495425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542924</xdr:colOff>
      <xdr:row>0</xdr:row>
      <xdr:rowOff>38099</xdr:rowOff>
    </xdr:from>
    <xdr:to>
      <xdr:col>10</xdr:col>
      <xdr:colOff>457200</xdr:colOff>
      <xdr:row>4</xdr:row>
      <xdr:rowOff>209550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54349" y="38099"/>
          <a:ext cx="1428751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83"/>
  <sheetViews>
    <sheetView showGridLines="0" tabSelected="1" topLeftCell="A252" workbookViewId="0">
      <selection activeCell="I282" sqref="I282"/>
    </sheetView>
  </sheetViews>
  <sheetFormatPr defaultRowHeight="11.25"/>
  <cols>
    <col min="1" max="1" width="8" style="1" customWidth="1"/>
    <col min="2" max="2" width="14.1640625" style="1" customWidth="1"/>
    <col min="3" max="3" width="74.1640625" style="1" customWidth="1"/>
    <col min="4" max="4" width="27" style="1" customWidth="1"/>
    <col min="5" max="5" width="26.6640625" style="1" customWidth="1"/>
    <col min="6" max="6" width="26.33203125" style="1" customWidth="1"/>
    <col min="7" max="7" width="27.6640625" style="1" customWidth="1"/>
    <col min="8" max="8" width="25.83203125" style="1" customWidth="1"/>
    <col min="9" max="9" width="26.83203125" style="1" customWidth="1"/>
    <col min="10" max="10" width="26.5" style="1" customWidth="1"/>
    <col min="11" max="11" width="25.5" style="1" customWidth="1"/>
    <col min="12" max="12" width="20.33203125" style="1" customWidth="1"/>
    <col min="13" max="16384" width="9.33203125" style="1"/>
  </cols>
  <sheetData>
    <row r="3" spans="1:13" ht="20.25">
      <c r="B3" s="34" t="s">
        <v>338</v>
      </c>
      <c r="C3" s="34"/>
      <c r="D3" s="34"/>
      <c r="E3" s="34"/>
      <c r="F3" s="34"/>
      <c r="G3" s="34"/>
      <c r="H3" s="34"/>
      <c r="I3" s="34"/>
      <c r="J3" s="34"/>
      <c r="K3" s="34"/>
    </row>
    <row r="4" spans="1:13" ht="19.5">
      <c r="B4" s="38" t="s">
        <v>337</v>
      </c>
      <c r="C4" s="38"/>
      <c r="D4" s="38"/>
      <c r="E4" s="38"/>
      <c r="F4" s="38"/>
      <c r="G4" s="38"/>
      <c r="H4" s="38"/>
      <c r="I4" s="38"/>
      <c r="J4" s="38"/>
      <c r="K4" s="38"/>
      <c r="L4" s="3"/>
      <c r="M4" s="3"/>
    </row>
    <row r="5" spans="1:13" ht="23.25" customHeight="1">
      <c r="B5" s="37" t="s">
        <v>445</v>
      </c>
      <c r="C5" s="37"/>
      <c r="D5" s="37"/>
      <c r="E5" s="37"/>
      <c r="F5" s="37"/>
      <c r="G5" s="37"/>
      <c r="H5" s="37"/>
      <c r="I5" s="37"/>
      <c r="J5" s="37"/>
      <c r="K5" s="37"/>
      <c r="L5" s="3"/>
    </row>
    <row r="6" spans="1:13" ht="36.75" customHeight="1">
      <c r="A6" s="30" t="s">
        <v>395</v>
      </c>
      <c r="B6" s="36" t="s">
        <v>329</v>
      </c>
      <c r="C6" s="36"/>
      <c r="D6" s="7" t="s">
        <v>330</v>
      </c>
      <c r="E6" s="7" t="s">
        <v>354</v>
      </c>
      <c r="F6" s="7" t="s">
        <v>331</v>
      </c>
      <c r="G6" s="7" t="s">
        <v>332</v>
      </c>
      <c r="H6" s="8" t="s">
        <v>333</v>
      </c>
      <c r="I6" s="8" t="s">
        <v>334</v>
      </c>
      <c r="J6" s="8" t="s">
        <v>335</v>
      </c>
      <c r="K6" s="8" t="s">
        <v>336</v>
      </c>
    </row>
    <row r="7" spans="1:13" ht="20.25" customHeight="1">
      <c r="A7" s="24"/>
      <c r="B7" s="35" t="s">
        <v>0</v>
      </c>
      <c r="C7" s="35"/>
      <c r="D7" s="18"/>
      <c r="E7" s="18"/>
      <c r="F7" s="19"/>
      <c r="G7" s="18"/>
      <c r="H7" s="20"/>
      <c r="I7" s="20"/>
      <c r="J7" s="20"/>
      <c r="K7" s="20"/>
    </row>
    <row r="8" spans="1:13" ht="20.25" customHeight="1">
      <c r="A8" s="24"/>
      <c r="B8" s="27">
        <v>2</v>
      </c>
      <c r="C8" s="27" t="s">
        <v>427</v>
      </c>
      <c r="D8" s="31">
        <v>143621879</v>
      </c>
      <c r="E8" s="31">
        <v>0</v>
      </c>
      <c r="F8" s="31">
        <f>+D8+E8</f>
        <v>143621879</v>
      </c>
      <c r="G8" s="31">
        <f>+F8-H8</f>
        <v>47840034.790000007</v>
      </c>
      <c r="H8" s="31">
        <v>95781844.209999993</v>
      </c>
      <c r="I8" s="31">
        <v>92644934.900000006</v>
      </c>
      <c r="J8" s="31">
        <v>7830545.3099999996</v>
      </c>
      <c r="K8" s="31">
        <v>7830545.3099999996</v>
      </c>
    </row>
    <row r="9" spans="1:13" ht="20.25" customHeight="1">
      <c r="A9" s="24">
        <v>1</v>
      </c>
      <c r="B9" s="9">
        <v>2.1</v>
      </c>
      <c r="C9" s="10" t="s">
        <v>1</v>
      </c>
      <c r="D9" s="17">
        <v>109180040</v>
      </c>
      <c r="E9" s="17">
        <v>-2900000</v>
      </c>
      <c r="F9" s="17">
        <f>+D9+E9</f>
        <v>106280040</v>
      </c>
      <c r="G9" s="17">
        <v>13417940.779999999</v>
      </c>
      <c r="H9" s="17">
        <v>91016256.480000004</v>
      </c>
      <c r="I9" s="17">
        <v>91016256.480000004</v>
      </c>
      <c r="J9" s="17">
        <v>7140905.9100000001</v>
      </c>
      <c r="K9" s="17">
        <v>7140905.9100000001</v>
      </c>
    </row>
    <row r="10" spans="1:13" ht="18.75" customHeight="1">
      <c r="A10" s="24">
        <v>2</v>
      </c>
      <c r="B10" s="10" t="s">
        <v>2</v>
      </c>
      <c r="C10" s="10" t="s">
        <v>3</v>
      </c>
      <c r="D10" s="17">
        <v>80600101</v>
      </c>
      <c r="E10" s="17">
        <v>6663012</v>
      </c>
      <c r="F10" s="17">
        <v>87263113</v>
      </c>
      <c r="G10" s="17">
        <f>+F10-H10</f>
        <v>7059127.4399999976</v>
      </c>
      <c r="H10" s="17">
        <v>80203985.560000002</v>
      </c>
      <c r="I10" s="17">
        <v>80203985.560000002</v>
      </c>
      <c r="J10" s="17">
        <v>6215000</v>
      </c>
      <c r="K10" s="17">
        <v>6215000</v>
      </c>
    </row>
    <row r="11" spans="1:13" ht="16.5" customHeight="1">
      <c r="A11" s="24"/>
      <c r="B11" s="10" t="s">
        <v>4</v>
      </c>
      <c r="C11" s="10" t="s">
        <v>5</v>
      </c>
      <c r="D11" s="17">
        <v>25650001</v>
      </c>
      <c r="E11" s="17">
        <v>2694450</v>
      </c>
      <c r="F11" s="17">
        <f t="shared" ref="F11:F42" si="0">+D11+E11</f>
        <v>28344451</v>
      </c>
      <c r="G11" s="17">
        <f t="shared" ref="G11:G16" si="1">+F11-H11</f>
        <v>2832451</v>
      </c>
      <c r="H11" s="17">
        <v>25512000</v>
      </c>
      <c r="I11" s="17">
        <v>25512000</v>
      </c>
      <c r="J11" s="17">
        <v>2160000</v>
      </c>
      <c r="K11" s="17">
        <v>2160000</v>
      </c>
    </row>
    <row r="12" spans="1:13" ht="17.25" customHeight="1">
      <c r="A12" s="24"/>
      <c r="B12" s="11" t="s">
        <v>355</v>
      </c>
      <c r="C12" s="11" t="s">
        <v>356</v>
      </c>
      <c r="D12" s="21">
        <v>25650001</v>
      </c>
      <c r="E12" s="21">
        <v>2694450</v>
      </c>
      <c r="F12" s="21">
        <f t="shared" si="0"/>
        <v>28344451</v>
      </c>
      <c r="G12" s="21">
        <f t="shared" ref="G12" si="2">+F12-H12</f>
        <v>2832451</v>
      </c>
      <c r="H12" s="21">
        <v>25512000</v>
      </c>
      <c r="I12" s="21">
        <v>25512000</v>
      </c>
      <c r="J12" s="21">
        <v>2160000</v>
      </c>
      <c r="K12" s="21">
        <v>2160000</v>
      </c>
    </row>
    <row r="13" spans="1:13" ht="19.5" customHeight="1">
      <c r="A13" s="24"/>
      <c r="B13" s="10" t="s">
        <v>6</v>
      </c>
      <c r="C13" s="10" t="s">
        <v>7</v>
      </c>
      <c r="D13" s="17">
        <v>45760000</v>
      </c>
      <c r="E13" s="17">
        <v>3968562</v>
      </c>
      <c r="F13" s="17">
        <f t="shared" si="0"/>
        <v>49728562</v>
      </c>
      <c r="G13" s="17">
        <f t="shared" si="1"/>
        <v>1068562</v>
      </c>
      <c r="H13" s="17">
        <v>48660000</v>
      </c>
      <c r="I13" s="17">
        <v>48660000</v>
      </c>
      <c r="J13" s="17">
        <v>4055000</v>
      </c>
      <c r="K13" s="17">
        <v>4055000</v>
      </c>
    </row>
    <row r="14" spans="1:13" ht="17.25" customHeight="1">
      <c r="A14" s="24"/>
      <c r="B14" s="11" t="s">
        <v>357</v>
      </c>
      <c r="C14" s="11" t="s">
        <v>358</v>
      </c>
      <c r="D14" s="21">
        <v>45760000</v>
      </c>
      <c r="E14" s="21">
        <v>3968562</v>
      </c>
      <c r="F14" s="21">
        <f t="shared" si="0"/>
        <v>49728562</v>
      </c>
      <c r="G14" s="21">
        <f t="shared" ref="G14" si="3">+F14-H14</f>
        <v>1068562</v>
      </c>
      <c r="H14" s="21">
        <v>48660000</v>
      </c>
      <c r="I14" s="21">
        <v>48660000</v>
      </c>
      <c r="J14" s="21">
        <v>4055000</v>
      </c>
      <c r="K14" s="21">
        <v>4055000</v>
      </c>
    </row>
    <row r="15" spans="1:13" ht="17.25" customHeight="1">
      <c r="A15" s="24"/>
      <c r="B15" s="10" t="s">
        <v>8</v>
      </c>
      <c r="C15" s="10" t="s">
        <v>9</v>
      </c>
      <c r="D15" s="17">
        <v>6690100</v>
      </c>
      <c r="E15" s="17">
        <v>0</v>
      </c>
      <c r="F15" s="17">
        <f t="shared" si="0"/>
        <v>6690100</v>
      </c>
      <c r="G15" s="17">
        <f t="shared" si="1"/>
        <v>658114.44000000041</v>
      </c>
      <c r="H15" s="17">
        <v>6031985.5599999996</v>
      </c>
      <c r="I15" s="17">
        <v>6031985.5599999996</v>
      </c>
      <c r="J15" s="17">
        <v>0</v>
      </c>
      <c r="K15" s="17">
        <v>0</v>
      </c>
    </row>
    <row r="16" spans="1:13" ht="17.25" customHeight="1">
      <c r="A16" s="24"/>
      <c r="B16" s="11" t="s">
        <v>359</v>
      </c>
      <c r="C16" s="11" t="s">
        <v>360</v>
      </c>
      <c r="D16" s="21">
        <v>6690100</v>
      </c>
      <c r="E16" s="21">
        <v>0</v>
      </c>
      <c r="F16" s="21">
        <f t="shared" si="0"/>
        <v>6690100</v>
      </c>
      <c r="G16" s="21">
        <f t="shared" si="1"/>
        <v>658114.44000000041</v>
      </c>
      <c r="H16" s="21">
        <v>6031985.5599999996</v>
      </c>
      <c r="I16" s="21">
        <v>6031985.5599999996</v>
      </c>
      <c r="J16" s="21">
        <v>0</v>
      </c>
      <c r="K16" s="21">
        <v>0</v>
      </c>
    </row>
    <row r="17" spans="1:12" ht="17.25" customHeight="1">
      <c r="A17" s="24"/>
      <c r="B17" s="10" t="s">
        <v>10</v>
      </c>
      <c r="C17" s="10" t="s">
        <v>11</v>
      </c>
      <c r="D17" s="17">
        <v>2500000</v>
      </c>
      <c r="E17" s="17">
        <v>0</v>
      </c>
      <c r="F17" s="17">
        <f t="shared" si="0"/>
        <v>2500000</v>
      </c>
      <c r="G17" s="17">
        <f t="shared" ref="G17:K17" si="4">+G18+G19</f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si="4"/>
        <v>0</v>
      </c>
    </row>
    <row r="18" spans="1:12" ht="17.25" customHeight="1">
      <c r="A18" s="24"/>
      <c r="B18" s="11" t="s">
        <v>361</v>
      </c>
      <c r="C18" s="11" t="s">
        <v>362</v>
      </c>
      <c r="D18" s="21">
        <v>1000000</v>
      </c>
      <c r="E18" s="21">
        <v>0</v>
      </c>
      <c r="F18" s="21">
        <f t="shared" si="0"/>
        <v>1000000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1:12" ht="17.25" customHeight="1">
      <c r="A19" s="24"/>
      <c r="B19" s="11" t="s">
        <v>363</v>
      </c>
      <c r="C19" s="11" t="s">
        <v>364</v>
      </c>
      <c r="D19" s="21">
        <v>1500000</v>
      </c>
      <c r="E19" s="21">
        <v>0</v>
      </c>
      <c r="F19" s="21">
        <f t="shared" si="0"/>
        <v>1500000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1:12" ht="17.25" customHeight="1">
      <c r="A20" s="24"/>
      <c r="B20" s="10" t="s">
        <v>12</v>
      </c>
      <c r="C20" s="10" t="s">
        <v>13</v>
      </c>
      <c r="D20" s="17">
        <v>17580000</v>
      </c>
      <c r="E20" s="17">
        <v>-10150000</v>
      </c>
      <c r="F20" s="17">
        <f t="shared" si="0"/>
        <v>7430000</v>
      </c>
      <c r="G20" s="17"/>
      <c r="H20" s="17"/>
      <c r="I20" s="17"/>
      <c r="J20" s="17"/>
      <c r="K20" s="17"/>
    </row>
    <row r="21" spans="1:12" ht="17.25" customHeight="1">
      <c r="A21" s="24"/>
      <c r="B21" s="10" t="s">
        <v>14</v>
      </c>
      <c r="C21" s="10" t="s">
        <v>15</v>
      </c>
      <c r="D21" s="17">
        <v>17580000</v>
      </c>
      <c r="E21" s="17">
        <v>-10150000</v>
      </c>
      <c r="F21" s="17">
        <f t="shared" si="0"/>
        <v>7430000</v>
      </c>
      <c r="G21" s="17"/>
      <c r="H21" s="17"/>
      <c r="I21" s="17"/>
      <c r="J21" s="17"/>
      <c r="K21" s="17"/>
    </row>
    <row r="22" spans="1:12" ht="17.25" customHeight="1">
      <c r="A22" s="24"/>
      <c r="B22" s="11" t="s">
        <v>365</v>
      </c>
      <c r="C22" s="11" t="s">
        <v>366</v>
      </c>
      <c r="D22" s="21">
        <v>3072000</v>
      </c>
      <c r="E22" s="21">
        <v>-2900000</v>
      </c>
      <c r="F22" s="21">
        <f t="shared" si="0"/>
        <v>172000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"/>
    </row>
    <row r="23" spans="1:12" ht="17.25" customHeight="1">
      <c r="A23" s="24"/>
      <c r="B23" s="11" t="s">
        <v>367</v>
      </c>
      <c r="C23" s="11" t="s">
        <v>368</v>
      </c>
      <c r="D23" s="21">
        <v>850000</v>
      </c>
      <c r="E23" s="21">
        <v>0</v>
      </c>
      <c r="F23" s="21">
        <f t="shared" si="0"/>
        <v>850000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2" ht="17.25" customHeight="1">
      <c r="A24" s="24"/>
      <c r="B24" s="26" t="s">
        <v>447</v>
      </c>
      <c r="C24" s="11" t="s">
        <v>446</v>
      </c>
      <c r="D24" s="21">
        <v>0</v>
      </c>
      <c r="E24" s="21">
        <v>836000</v>
      </c>
      <c r="F24" s="21">
        <f t="shared" si="0"/>
        <v>836000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12" ht="17.25" customHeight="1">
      <c r="A25" s="24"/>
      <c r="B25" s="26" t="s">
        <v>397</v>
      </c>
      <c r="C25" s="11" t="s">
        <v>396</v>
      </c>
      <c r="D25" s="21">
        <v>5572000</v>
      </c>
      <c r="E25" s="21">
        <v>0</v>
      </c>
      <c r="F25" s="21">
        <f t="shared" si="0"/>
        <v>5572000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1:12" ht="17.25" customHeight="1">
      <c r="A26" s="24"/>
      <c r="B26" s="10" t="s">
        <v>16</v>
      </c>
      <c r="C26" s="10" t="s">
        <v>17</v>
      </c>
      <c r="D26" s="17">
        <v>10999939</v>
      </c>
      <c r="E26" s="17">
        <v>586988</v>
      </c>
      <c r="F26" s="17">
        <f t="shared" si="0"/>
        <v>11586927</v>
      </c>
      <c r="G26" s="17">
        <f t="shared" ref="G26:G35" si="5">+F26-H26</f>
        <v>774656.08000000007</v>
      </c>
      <c r="H26" s="17">
        <v>10812270.92</v>
      </c>
      <c r="I26" s="17">
        <v>10812270.92</v>
      </c>
      <c r="J26" s="17">
        <v>925905.91</v>
      </c>
      <c r="K26" s="17">
        <v>925905.91</v>
      </c>
    </row>
    <row r="27" spans="1:12" ht="17.25" customHeight="1">
      <c r="A27" s="24"/>
      <c r="B27" s="10" t="s">
        <v>18</v>
      </c>
      <c r="C27" s="10" t="s">
        <v>19</v>
      </c>
      <c r="D27" s="17">
        <v>4999999</v>
      </c>
      <c r="E27" s="17">
        <v>402776.8</v>
      </c>
      <c r="F27" s="17">
        <f t="shared" si="0"/>
        <v>5402775.7999999998</v>
      </c>
      <c r="G27" s="17">
        <f t="shared" si="5"/>
        <v>480060.47999999952</v>
      </c>
      <c r="H27" s="17">
        <v>4922715.32</v>
      </c>
      <c r="I27" s="17">
        <v>4922715.32</v>
      </c>
      <c r="J27" s="17">
        <v>432321.61</v>
      </c>
      <c r="K27" s="17">
        <v>432321.61</v>
      </c>
    </row>
    <row r="28" spans="1:12" ht="17.25" customHeight="1">
      <c r="A28" s="24"/>
      <c r="B28" s="11" t="s">
        <v>369</v>
      </c>
      <c r="C28" s="11" t="s">
        <v>370</v>
      </c>
      <c r="D28" s="21">
        <v>4999999</v>
      </c>
      <c r="E28" s="21">
        <v>402776.8</v>
      </c>
      <c r="F28" s="21">
        <f t="shared" si="0"/>
        <v>5402775.7999999998</v>
      </c>
      <c r="G28" s="21">
        <f t="shared" si="5"/>
        <v>480060.47999999952</v>
      </c>
      <c r="H28" s="21">
        <v>4922715.32</v>
      </c>
      <c r="I28" s="21">
        <v>4922715.32</v>
      </c>
      <c r="J28" s="21">
        <v>432321.61</v>
      </c>
      <c r="K28" s="21">
        <v>432321.61</v>
      </c>
    </row>
    <row r="29" spans="1:12" ht="17.25" customHeight="1">
      <c r="A29" s="24"/>
      <c r="B29" s="10" t="s">
        <v>20</v>
      </c>
      <c r="C29" s="10" t="s">
        <v>21</v>
      </c>
      <c r="D29" s="17">
        <v>4999999</v>
      </c>
      <c r="E29" s="17">
        <v>509975</v>
      </c>
      <c r="F29" s="17">
        <f t="shared" si="0"/>
        <v>5509974</v>
      </c>
      <c r="G29" s="17">
        <f t="shared" si="5"/>
        <v>243762</v>
      </c>
      <c r="H29" s="17">
        <v>5266212</v>
      </c>
      <c r="I29" s="17">
        <v>5266212</v>
      </c>
      <c r="J29" s="17">
        <v>441265</v>
      </c>
      <c r="K29" s="17">
        <v>441265</v>
      </c>
    </row>
    <row r="30" spans="1:12" ht="17.25" customHeight="1">
      <c r="A30" s="24"/>
      <c r="B30" s="11" t="s">
        <v>371</v>
      </c>
      <c r="C30" s="11" t="s">
        <v>372</v>
      </c>
      <c r="D30" s="21">
        <v>4999999</v>
      </c>
      <c r="E30" s="21">
        <v>509975</v>
      </c>
      <c r="F30" s="21">
        <f t="shared" si="0"/>
        <v>5509974</v>
      </c>
      <c r="G30" s="21">
        <f t="shared" si="5"/>
        <v>243762</v>
      </c>
      <c r="H30" s="21">
        <v>5266212</v>
      </c>
      <c r="I30" s="21">
        <v>5266212</v>
      </c>
      <c r="J30" s="21">
        <v>441265</v>
      </c>
      <c r="K30" s="21">
        <v>441265</v>
      </c>
    </row>
    <row r="31" spans="1:12" ht="17.25" customHeight="1">
      <c r="A31" s="24"/>
      <c r="B31" s="10" t="s">
        <v>22</v>
      </c>
      <c r="C31" s="10" t="s">
        <v>23</v>
      </c>
      <c r="D31" s="17">
        <v>999941</v>
      </c>
      <c r="E31" s="17">
        <v>-325763.8</v>
      </c>
      <c r="F31" s="17">
        <f t="shared" si="0"/>
        <v>674177.2</v>
      </c>
      <c r="G31" s="17">
        <f t="shared" si="5"/>
        <v>50833.599999999977</v>
      </c>
      <c r="H31" s="17">
        <v>623343.6</v>
      </c>
      <c r="I31" s="17">
        <v>623343.6</v>
      </c>
      <c r="J31" s="17">
        <v>52319.3</v>
      </c>
      <c r="K31" s="17">
        <v>52319.3</v>
      </c>
    </row>
    <row r="32" spans="1:12" ht="17.25" customHeight="1">
      <c r="A32" s="24"/>
      <c r="B32" s="11" t="s">
        <v>373</v>
      </c>
      <c r="C32" s="11" t="s">
        <v>374</v>
      </c>
      <c r="D32" s="21">
        <v>999941</v>
      </c>
      <c r="E32" s="21">
        <v>-325763.8</v>
      </c>
      <c r="F32" s="21">
        <f t="shared" si="0"/>
        <v>674177.2</v>
      </c>
      <c r="G32" s="21">
        <f t="shared" si="5"/>
        <v>50833.599999999977</v>
      </c>
      <c r="H32" s="21">
        <v>623343.6</v>
      </c>
      <c r="I32" s="21">
        <v>623343.6</v>
      </c>
      <c r="J32" s="21">
        <v>52319.3</v>
      </c>
      <c r="K32" s="21">
        <v>52319.3</v>
      </c>
    </row>
    <row r="33" spans="1:11" ht="17.25" customHeight="1">
      <c r="A33" s="24"/>
      <c r="B33" s="25">
        <v>2.2000000000000002</v>
      </c>
      <c r="C33" s="10" t="s">
        <v>24</v>
      </c>
      <c r="D33" s="17">
        <v>17974960</v>
      </c>
      <c r="E33" s="17">
        <v>4410000</v>
      </c>
      <c r="F33" s="17">
        <f t="shared" si="0"/>
        <v>22384960</v>
      </c>
      <c r="G33" s="17">
        <f t="shared" si="5"/>
        <v>20912964.399999999</v>
      </c>
      <c r="H33" s="17">
        <v>1471995.6</v>
      </c>
      <c r="I33" s="17">
        <v>1471995.6</v>
      </c>
      <c r="J33" s="17">
        <v>689639.4</v>
      </c>
      <c r="K33" s="17">
        <v>689639.4</v>
      </c>
    </row>
    <row r="34" spans="1:11" ht="17.25" customHeight="1">
      <c r="A34" s="24"/>
      <c r="B34" s="10" t="s">
        <v>25</v>
      </c>
      <c r="C34" s="10" t="s">
        <v>26</v>
      </c>
      <c r="D34" s="17">
        <v>3010000</v>
      </c>
      <c r="E34" s="17">
        <v>-1120000</v>
      </c>
      <c r="F34" s="17">
        <f t="shared" si="0"/>
        <v>1890000</v>
      </c>
      <c r="G34" s="17">
        <f t="shared" si="5"/>
        <v>1038000</v>
      </c>
      <c r="H34" s="17">
        <v>852000</v>
      </c>
      <c r="I34" s="17">
        <v>852000</v>
      </c>
      <c r="J34" s="17">
        <v>69643.8</v>
      </c>
      <c r="K34" s="17">
        <v>69643.8</v>
      </c>
    </row>
    <row r="35" spans="1:11" ht="17.25" customHeight="1">
      <c r="A35" s="24"/>
      <c r="B35" s="10" t="s">
        <v>27</v>
      </c>
      <c r="C35" s="10" t="s">
        <v>28</v>
      </c>
      <c r="D35" s="17">
        <v>1600000</v>
      </c>
      <c r="E35" s="17">
        <v>-1100000</v>
      </c>
      <c r="F35" s="17">
        <f t="shared" si="0"/>
        <v>500000</v>
      </c>
      <c r="G35" s="17">
        <f t="shared" si="5"/>
        <v>20000</v>
      </c>
      <c r="H35" s="17">
        <v>480000</v>
      </c>
      <c r="I35" s="17">
        <v>480000</v>
      </c>
      <c r="J35" s="17">
        <v>39187.660000000003</v>
      </c>
      <c r="K35" s="17">
        <v>39187.660000000003</v>
      </c>
    </row>
    <row r="36" spans="1:11" ht="17.25" customHeight="1">
      <c r="A36" s="24"/>
      <c r="B36" s="11" t="s">
        <v>375</v>
      </c>
      <c r="C36" s="11" t="s">
        <v>376</v>
      </c>
      <c r="D36" s="21">
        <v>1600000</v>
      </c>
      <c r="E36" s="21">
        <v>-1100000</v>
      </c>
      <c r="F36" s="21">
        <f t="shared" si="0"/>
        <v>500000</v>
      </c>
      <c r="G36" s="21">
        <v>20000</v>
      </c>
      <c r="H36" s="21">
        <v>480000</v>
      </c>
      <c r="I36" s="21">
        <v>480000</v>
      </c>
      <c r="J36" s="21">
        <v>39187.660000000003</v>
      </c>
      <c r="K36" s="21">
        <v>39187.660000000003</v>
      </c>
    </row>
    <row r="37" spans="1:11" ht="17.25" customHeight="1">
      <c r="A37" s="24"/>
      <c r="B37" s="10" t="s">
        <v>29</v>
      </c>
      <c r="C37" s="10" t="s">
        <v>30</v>
      </c>
      <c r="D37" s="17">
        <v>900000</v>
      </c>
      <c r="E37" s="17">
        <v>-300000</v>
      </c>
      <c r="F37" s="17">
        <f t="shared" si="0"/>
        <v>600000</v>
      </c>
      <c r="G37" s="17">
        <f t="shared" ref="G37:G68" si="6">+F37-H37</f>
        <v>228000</v>
      </c>
      <c r="H37" s="17">
        <v>372000</v>
      </c>
      <c r="I37" s="17">
        <v>372000</v>
      </c>
      <c r="J37" s="17">
        <v>30456.14</v>
      </c>
      <c r="K37" s="17">
        <v>30456.14</v>
      </c>
    </row>
    <row r="38" spans="1:11" ht="17.25" customHeight="1">
      <c r="A38" s="24"/>
      <c r="B38" s="11" t="s">
        <v>377</v>
      </c>
      <c r="C38" s="11" t="s">
        <v>378</v>
      </c>
      <c r="D38" s="21">
        <v>900000</v>
      </c>
      <c r="E38" s="21">
        <v>-300000</v>
      </c>
      <c r="F38" s="21">
        <f t="shared" si="0"/>
        <v>600000</v>
      </c>
      <c r="G38" s="21">
        <f t="shared" si="6"/>
        <v>228000</v>
      </c>
      <c r="H38" s="21">
        <v>372000</v>
      </c>
      <c r="I38" s="21">
        <v>372000</v>
      </c>
      <c r="J38" s="21">
        <v>30456.14</v>
      </c>
      <c r="K38" s="21">
        <v>30456.14</v>
      </c>
    </row>
    <row r="39" spans="1:11" ht="17.25" customHeight="1">
      <c r="A39" s="24"/>
      <c r="B39" s="10" t="s">
        <v>31</v>
      </c>
      <c r="C39" s="10" t="s">
        <v>32</v>
      </c>
      <c r="D39" s="17">
        <v>450000</v>
      </c>
      <c r="E39" s="17">
        <v>300000</v>
      </c>
      <c r="F39" s="17">
        <f t="shared" si="0"/>
        <v>750000</v>
      </c>
      <c r="G39" s="17">
        <f t="shared" si="6"/>
        <v>750000</v>
      </c>
      <c r="H39" s="17">
        <v>0</v>
      </c>
      <c r="I39" s="17">
        <v>0</v>
      </c>
      <c r="J39" s="17">
        <v>0</v>
      </c>
      <c r="K39" s="17">
        <v>0</v>
      </c>
    </row>
    <row r="40" spans="1:11" ht="17.25" customHeight="1">
      <c r="A40" s="24"/>
      <c r="B40" s="11" t="s">
        <v>379</v>
      </c>
      <c r="C40" s="11" t="s">
        <v>380</v>
      </c>
      <c r="D40" s="21">
        <v>450000</v>
      </c>
      <c r="E40" s="21">
        <v>300000</v>
      </c>
      <c r="F40" s="21">
        <f t="shared" si="0"/>
        <v>750000</v>
      </c>
      <c r="G40" s="21">
        <f t="shared" si="6"/>
        <v>750000</v>
      </c>
      <c r="H40" s="21">
        <v>0</v>
      </c>
      <c r="I40" s="21">
        <v>0</v>
      </c>
      <c r="J40" s="21">
        <v>0</v>
      </c>
      <c r="K40" s="21">
        <v>0</v>
      </c>
    </row>
    <row r="41" spans="1:11" ht="17.25" customHeight="1">
      <c r="A41" s="24"/>
      <c r="B41" s="10" t="s">
        <v>33</v>
      </c>
      <c r="C41" s="10" t="s">
        <v>34</v>
      </c>
      <c r="D41" s="17">
        <v>30000</v>
      </c>
      <c r="E41" s="17">
        <v>-10000</v>
      </c>
      <c r="F41" s="17">
        <f t="shared" si="0"/>
        <v>20000</v>
      </c>
      <c r="G41" s="17">
        <f t="shared" si="6"/>
        <v>20000</v>
      </c>
      <c r="H41" s="17">
        <v>0</v>
      </c>
      <c r="I41" s="17">
        <v>0</v>
      </c>
      <c r="J41" s="17">
        <v>0</v>
      </c>
      <c r="K41" s="17">
        <v>0</v>
      </c>
    </row>
    <row r="42" spans="1:11" ht="17.25" customHeight="1">
      <c r="A42" s="24"/>
      <c r="B42" s="11" t="s">
        <v>381</v>
      </c>
      <c r="C42" s="11" t="s">
        <v>382</v>
      </c>
      <c r="D42" s="21">
        <v>30000</v>
      </c>
      <c r="E42" s="21">
        <v>-10000</v>
      </c>
      <c r="F42" s="21">
        <f t="shared" si="0"/>
        <v>20000</v>
      </c>
      <c r="G42" s="21">
        <f t="shared" si="6"/>
        <v>20000</v>
      </c>
      <c r="H42" s="21">
        <v>0</v>
      </c>
      <c r="I42" s="21">
        <v>0</v>
      </c>
      <c r="J42" s="21">
        <v>0</v>
      </c>
      <c r="K42" s="21">
        <v>0</v>
      </c>
    </row>
    <row r="43" spans="1:11" ht="17.25" customHeight="1">
      <c r="A43" s="24"/>
      <c r="B43" s="10" t="s">
        <v>35</v>
      </c>
      <c r="C43" s="10" t="s">
        <v>36</v>
      </c>
      <c r="D43" s="17">
        <v>30000</v>
      </c>
      <c r="E43" s="17">
        <v>-10000</v>
      </c>
      <c r="F43" s="17">
        <f t="shared" ref="F43:F74" si="7">+D43+E43</f>
        <v>20000</v>
      </c>
      <c r="G43" s="17">
        <f t="shared" si="6"/>
        <v>20000</v>
      </c>
      <c r="H43" s="17">
        <v>0</v>
      </c>
      <c r="I43" s="17">
        <v>0</v>
      </c>
      <c r="J43" s="17">
        <v>0</v>
      </c>
      <c r="K43" s="17">
        <v>0</v>
      </c>
    </row>
    <row r="44" spans="1:11" ht="17.25" customHeight="1">
      <c r="A44" s="24"/>
      <c r="B44" s="11" t="s">
        <v>383</v>
      </c>
      <c r="C44" s="11" t="s">
        <v>384</v>
      </c>
      <c r="D44" s="21">
        <v>30000</v>
      </c>
      <c r="E44" s="21">
        <v>-10000</v>
      </c>
      <c r="F44" s="21">
        <f t="shared" si="7"/>
        <v>20000</v>
      </c>
      <c r="G44" s="21">
        <f t="shared" si="6"/>
        <v>20000</v>
      </c>
      <c r="H44" s="21">
        <v>0</v>
      </c>
      <c r="I44" s="21">
        <v>0</v>
      </c>
      <c r="J44" s="21">
        <v>0</v>
      </c>
      <c r="K44" s="21">
        <v>0</v>
      </c>
    </row>
    <row r="45" spans="1:11" ht="25.5" customHeight="1">
      <c r="A45" s="24"/>
      <c r="B45" s="10" t="s">
        <v>37</v>
      </c>
      <c r="C45" s="10" t="s">
        <v>38</v>
      </c>
      <c r="D45" s="17">
        <v>1260000</v>
      </c>
      <c r="E45" s="17">
        <v>810000</v>
      </c>
      <c r="F45" s="17">
        <f t="shared" si="7"/>
        <v>2070000</v>
      </c>
      <c r="G45" s="17">
        <f t="shared" si="6"/>
        <v>2070000</v>
      </c>
      <c r="H45" s="17">
        <v>0</v>
      </c>
      <c r="I45" s="17">
        <v>0</v>
      </c>
      <c r="J45" s="17">
        <v>0</v>
      </c>
      <c r="K45" s="17">
        <v>0</v>
      </c>
    </row>
    <row r="46" spans="1:11" ht="17.25" customHeight="1">
      <c r="A46" s="24"/>
      <c r="B46" s="10" t="s">
        <v>39</v>
      </c>
      <c r="C46" s="10" t="s">
        <v>40</v>
      </c>
      <c r="D46" s="17">
        <v>700000</v>
      </c>
      <c r="E46" s="17">
        <v>0</v>
      </c>
      <c r="F46" s="17">
        <f t="shared" si="7"/>
        <v>700000</v>
      </c>
      <c r="G46" s="17">
        <f t="shared" si="6"/>
        <v>700000</v>
      </c>
      <c r="H46" s="17">
        <v>0</v>
      </c>
      <c r="I46" s="17">
        <v>0</v>
      </c>
      <c r="J46" s="17">
        <v>0</v>
      </c>
      <c r="K46" s="17">
        <v>0</v>
      </c>
    </row>
    <row r="47" spans="1:11" ht="17.25" customHeight="1">
      <c r="A47" s="24"/>
      <c r="B47" s="11" t="s">
        <v>385</v>
      </c>
      <c r="C47" s="11" t="s">
        <v>386</v>
      </c>
      <c r="D47" s="21">
        <v>700000</v>
      </c>
      <c r="E47" s="21">
        <v>-100000</v>
      </c>
      <c r="F47" s="21">
        <f t="shared" si="7"/>
        <v>600000</v>
      </c>
      <c r="G47" s="21">
        <f t="shared" si="6"/>
        <v>600000</v>
      </c>
      <c r="H47" s="21">
        <v>0</v>
      </c>
      <c r="I47" s="21">
        <v>0</v>
      </c>
      <c r="J47" s="21">
        <v>0</v>
      </c>
      <c r="K47" s="21">
        <v>0</v>
      </c>
    </row>
    <row r="48" spans="1:11" ht="17.25" customHeight="1">
      <c r="A48" s="24"/>
      <c r="B48" s="26" t="s">
        <v>448</v>
      </c>
      <c r="C48" s="26" t="s">
        <v>449</v>
      </c>
      <c r="D48" s="21">
        <v>0</v>
      </c>
      <c r="E48" s="21">
        <v>100000</v>
      </c>
      <c r="F48" s="21">
        <f t="shared" si="7"/>
        <v>100000</v>
      </c>
      <c r="G48" s="21">
        <f t="shared" si="6"/>
        <v>100000</v>
      </c>
      <c r="H48" s="21">
        <v>0</v>
      </c>
      <c r="I48" s="21">
        <v>0</v>
      </c>
      <c r="J48" s="21">
        <v>0</v>
      </c>
      <c r="K48" s="21">
        <v>0</v>
      </c>
    </row>
    <row r="49" spans="1:12" ht="17.25" customHeight="1">
      <c r="A49" s="24"/>
      <c r="B49" s="10" t="s">
        <v>41</v>
      </c>
      <c r="C49" s="10" t="s">
        <v>42</v>
      </c>
      <c r="D49" s="17">
        <v>560000</v>
      </c>
      <c r="E49" s="17">
        <v>810000</v>
      </c>
      <c r="F49" s="17">
        <f t="shared" si="7"/>
        <v>1370000</v>
      </c>
      <c r="G49" s="17">
        <f t="shared" si="6"/>
        <v>1370000</v>
      </c>
      <c r="H49" s="17">
        <v>0</v>
      </c>
      <c r="I49" s="17">
        <v>0</v>
      </c>
      <c r="J49" s="17">
        <v>0</v>
      </c>
      <c r="K49" s="17">
        <v>0</v>
      </c>
    </row>
    <row r="50" spans="1:12" ht="17.25" customHeight="1">
      <c r="A50" s="24"/>
      <c r="B50" s="11" t="s">
        <v>387</v>
      </c>
      <c r="C50" s="11" t="s">
        <v>388</v>
      </c>
      <c r="D50" s="21">
        <v>560000</v>
      </c>
      <c r="E50" s="21">
        <v>810000</v>
      </c>
      <c r="F50" s="21">
        <f t="shared" si="7"/>
        <v>1370000</v>
      </c>
      <c r="G50" s="21">
        <f t="shared" si="6"/>
        <v>1370000</v>
      </c>
      <c r="H50" s="21">
        <v>0</v>
      </c>
      <c r="I50" s="21">
        <v>0</v>
      </c>
      <c r="J50" s="21">
        <v>0</v>
      </c>
      <c r="K50" s="21">
        <v>0</v>
      </c>
    </row>
    <row r="51" spans="1:12" ht="17.25" customHeight="1">
      <c r="A51" s="24"/>
      <c r="B51" s="10" t="s">
        <v>43</v>
      </c>
      <c r="C51" s="10" t="s">
        <v>44</v>
      </c>
      <c r="D51" s="17">
        <v>5000000</v>
      </c>
      <c r="E51" s="17">
        <v>-1000000</v>
      </c>
      <c r="F51" s="17">
        <f t="shared" si="7"/>
        <v>4000000</v>
      </c>
      <c r="G51" s="17">
        <f t="shared" si="6"/>
        <v>4000000</v>
      </c>
      <c r="H51" s="17">
        <v>0</v>
      </c>
      <c r="I51" s="17">
        <v>0</v>
      </c>
      <c r="J51" s="17">
        <v>0</v>
      </c>
      <c r="K51" s="17">
        <v>0</v>
      </c>
    </row>
    <row r="52" spans="1:12" ht="17.25" customHeight="1">
      <c r="A52" s="24"/>
      <c r="B52" s="10" t="s">
        <v>45</v>
      </c>
      <c r="C52" s="10" t="s">
        <v>46</v>
      </c>
      <c r="D52" s="17">
        <v>5000000</v>
      </c>
      <c r="E52" s="17">
        <v>-1000000</v>
      </c>
      <c r="F52" s="17">
        <f t="shared" si="7"/>
        <v>4000000</v>
      </c>
      <c r="G52" s="17">
        <f t="shared" si="6"/>
        <v>4000000</v>
      </c>
      <c r="H52" s="17">
        <v>0</v>
      </c>
      <c r="I52" s="17">
        <v>0</v>
      </c>
      <c r="J52" s="17">
        <v>0</v>
      </c>
      <c r="K52" s="17">
        <v>0</v>
      </c>
    </row>
    <row r="53" spans="1:12" ht="17.25" customHeight="1">
      <c r="A53" s="24"/>
      <c r="B53" s="11" t="s">
        <v>389</v>
      </c>
      <c r="C53" s="11" t="s">
        <v>390</v>
      </c>
      <c r="D53" s="21">
        <v>5000000</v>
      </c>
      <c r="E53" s="21">
        <v>-1000000</v>
      </c>
      <c r="F53" s="21">
        <f t="shared" si="7"/>
        <v>4000000</v>
      </c>
      <c r="G53" s="21">
        <f t="shared" si="6"/>
        <v>4000000</v>
      </c>
      <c r="H53" s="21">
        <v>0</v>
      </c>
      <c r="I53" s="21">
        <v>0</v>
      </c>
      <c r="J53" s="21">
        <v>0</v>
      </c>
      <c r="K53" s="21">
        <v>0</v>
      </c>
    </row>
    <row r="54" spans="1:12" ht="17.25" customHeight="1">
      <c r="A54" s="24"/>
      <c r="B54" s="12" t="s">
        <v>342</v>
      </c>
      <c r="C54" s="12" t="s">
        <v>343</v>
      </c>
      <c r="D54" s="17">
        <v>300000</v>
      </c>
      <c r="E54" s="17">
        <v>0</v>
      </c>
      <c r="F54" s="17">
        <f t="shared" si="7"/>
        <v>300000</v>
      </c>
      <c r="G54" s="17">
        <f t="shared" si="6"/>
        <v>300000</v>
      </c>
      <c r="H54" s="17">
        <v>0</v>
      </c>
      <c r="I54" s="17">
        <v>0</v>
      </c>
      <c r="J54" s="17">
        <v>0</v>
      </c>
      <c r="K54" s="17">
        <v>0</v>
      </c>
      <c r="L54" s="2"/>
    </row>
    <row r="55" spans="1:12" ht="17.25" customHeight="1">
      <c r="A55" s="24"/>
      <c r="B55" s="11" t="s">
        <v>391</v>
      </c>
      <c r="C55" s="11" t="s">
        <v>392</v>
      </c>
      <c r="D55" s="17">
        <v>100000</v>
      </c>
      <c r="E55" s="17">
        <v>0</v>
      </c>
      <c r="F55" s="17">
        <f t="shared" si="7"/>
        <v>100000</v>
      </c>
      <c r="G55" s="17">
        <f t="shared" si="6"/>
        <v>100000</v>
      </c>
      <c r="H55" s="17">
        <v>0</v>
      </c>
      <c r="I55" s="17">
        <v>0</v>
      </c>
      <c r="J55" s="17">
        <v>0</v>
      </c>
      <c r="K55" s="17">
        <v>0</v>
      </c>
      <c r="L55" s="2"/>
    </row>
    <row r="56" spans="1:12" ht="18.75" customHeight="1">
      <c r="A56" s="24"/>
      <c r="B56" s="12" t="s">
        <v>393</v>
      </c>
      <c r="C56" s="11" t="s">
        <v>107</v>
      </c>
      <c r="D56" s="21">
        <v>100000</v>
      </c>
      <c r="E56" s="21">
        <v>0</v>
      </c>
      <c r="F56" s="21">
        <f t="shared" si="7"/>
        <v>100000</v>
      </c>
      <c r="G56" s="21">
        <f t="shared" si="6"/>
        <v>100000</v>
      </c>
      <c r="H56" s="21">
        <v>0</v>
      </c>
      <c r="I56" s="21">
        <v>0</v>
      </c>
      <c r="J56" s="21">
        <v>0</v>
      </c>
      <c r="K56" s="21">
        <v>0</v>
      </c>
      <c r="L56" s="2"/>
    </row>
    <row r="57" spans="1:12" ht="17.25" customHeight="1">
      <c r="A57" s="24"/>
      <c r="B57" s="12" t="s">
        <v>344</v>
      </c>
      <c r="C57" s="12" t="s">
        <v>108</v>
      </c>
      <c r="D57" s="17">
        <v>200000</v>
      </c>
      <c r="E57" s="17">
        <v>0</v>
      </c>
      <c r="F57" s="17">
        <f t="shared" si="7"/>
        <v>200000</v>
      </c>
      <c r="G57" s="17">
        <f t="shared" si="6"/>
        <v>200000</v>
      </c>
      <c r="H57" s="17">
        <v>0</v>
      </c>
      <c r="I57" s="17">
        <v>0</v>
      </c>
      <c r="J57" s="17">
        <v>0</v>
      </c>
      <c r="K57" s="17">
        <v>0</v>
      </c>
      <c r="L57" s="2"/>
    </row>
    <row r="58" spans="1:12" ht="17.25" customHeight="1">
      <c r="A58" s="24"/>
      <c r="B58" s="11" t="s">
        <v>345</v>
      </c>
      <c r="C58" s="11" t="s">
        <v>108</v>
      </c>
      <c r="D58" s="21">
        <v>200000</v>
      </c>
      <c r="E58" s="21">
        <v>0</v>
      </c>
      <c r="F58" s="21">
        <f t="shared" si="7"/>
        <v>200000</v>
      </c>
      <c r="G58" s="21">
        <f t="shared" si="6"/>
        <v>200000</v>
      </c>
      <c r="H58" s="21">
        <v>0</v>
      </c>
      <c r="I58" s="21">
        <v>0</v>
      </c>
      <c r="J58" s="21">
        <v>0</v>
      </c>
      <c r="K58" s="21">
        <v>0</v>
      </c>
      <c r="L58" s="2"/>
    </row>
    <row r="59" spans="1:12" ht="17.25" customHeight="1">
      <c r="A59" s="24"/>
      <c r="B59" s="12" t="s">
        <v>346</v>
      </c>
      <c r="C59" s="13" t="s">
        <v>109</v>
      </c>
      <c r="D59" s="17">
        <v>850000</v>
      </c>
      <c r="E59" s="17">
        <v>1010000</v>
      </c>
      <c r="F59" s="17">
        <f t="shared" si="7"/>
        <v>1860000</v>
      </c>
      <c r="G59" s="17">
        <f t="shared" si="6"/>
        <v>1340153.3999999999</v>
      </c>
      <c r="H59" s="17">
        <v>519846.6</v>
      </c>
      <c r="I59" s="17">
        <v>519846.6</v>
      </c>
      <c r="J59" s="17">
        <v>519846.6</v>
      </c>
      <c r="K59" s="17">
        <v>519846.6</v>
      </c>
      <c r="L59" s="2"/>
    </row>
    <row r="60" spans="1:12" ht="17.25" customHeight="1">
      <c r="A60" s="24"/>
      <c r="B60" s="12" t="s">
        <v>347</v>
      </c>
      <c r="C60" s="12" t="s">
        <v>110</v>
      </c>
      <c r="D60" s="17">
        <v>100000</v>
      </c>
      <c r="E60" s="17">
        <v>0</v>
      </c>
      <c r="F60" s="17">
        <f t="shared" si="7"/>
        <v>100000</v>
      </c>
      <c r="G60" s="17">
        <f t="shared" si="6"/>
        <v>100000</v>
      </c>
      <c r="H60" s="17">
        <v>0</v>
      </c>
      <c r="I60" s="17">
        <v>0</v>
      </c>
      <c r="J60" s="17">
        <v>0</v>
      </c>
      <c r="K60" s="17">
        <v>0</v>
      </c>
      <c r="L60" s="2"/>
    </row>
    <row r="61" spans="1:12" ht="17.25" customHeight="1">
      <c r="A61" s="24"/>
      <c r="B61" s="11" t="s">
        <v>348</v>
      </c>
      <c r="C61" s="11" t="s">
        <v>110</v>
      </c>
      <c r="D61" s="21">
        <v>100000</v>
      </c>
      <c r="E61" s="21">
        <v>0</v>
      </c>
      <c r="F61" s="21">
        <f t="shared" si="7"/>
        <v>100000</v>
      </c>
      <c r="G61" s="21">
        <f t="shared" si="6"/>
        <v>100000</v>
      </c>
      <c r="H61" s="21">
        <v>0</v>
      </c>
      <c r="I61" s="21">
        <v>0</v>
      </c>
      <c r="J61" s="21">
        <v>0</v>
      </c>
      <c r="K61" s="21">
        <v>0</v>
      </c>
      <c r="L61" s="2"/>
    </row>
    <row r="62" spans="1:12" ht="17.25" customHeight="1">
      <c r="A62" s="24"/>
      <c r="B62" s="12" t="s">
        <v>47</v>
      </c>
      <c r="C62" s="12" t="s">
        <v>48</v>
      </c>
      <c r="D62" s="17">
        <v>100000</v>
      </c>
      <c r="E62" s="17">
        <v>0</v>
      </c>
      <c r="F62" s="17">
        <f t="shared" si="7"/>
        <v>100000</v>
      </c>
      <c r="G62" s="17">
        <f t="shared" si="6"/>
        <v>100000</v>
      </c>
      <c r="H62" s="17">
        <v>0</v>
      </c>
      <c r="I62" s="17">
        <v>0</v>
      </c>
      <c r="J62" s="17">
        <v>0</v>
      </c>
      <c r="K62" s="17">
        <v>0</v>
      </c>
      <c r="L62" s="2"/>
    </row>
    <row r="63" spans="1:12" ht="17.25" customHeight="1">
      <c r="A63" s="24"/>
      <c r="B63" s="11" t="s">
        <v>49</v>
      </c>
      <c r="C63" s="11" t="s">
        <v>48</v>
      </c>
      <c r="D63" s="21">
        <v>100000</v>
      </c>
      <c r="E63" s="21">
        <v>0</v>
      </c>
      <c r="F63" s="21">
        <f t="shared" si="7"/>
        <v>100000</v>
      </c>
      <c r="G63" s="21">
        <f t="shared" si="6"/>
        <v>100000</v>
      </c>
      <c r="H63" s="21">
        <v>0</v>
      </c>
      <c r="I63" s="21">
        <v>0</v>
      </c>
      <c r="J63" s="21">
        <v>0</v>
      </c>
      <c r="K63" s="21">
        <v>0</v>
      </c>
      <c r="L63" s="2"/>
    </row>
    <row r="64" spans="1:12" ht="22.5" customHeight="1">
      <c r="A64" s="24"/>
      <c r="B64" s="12" t="s">
        <v>50</v>
      </c>
      <c r="C64" s="12" t="s">
        <v>51</v>
      </c>
      <c r="D64" s="17">
        <v>100000</v>
      </c>
      <c r="E64" s="17">
        <v>-50000</v>
      </c>
      <c r="F64" s="17">
        <f t="shared" si="7"/>
        <v>50000</v>
      </c>
      <c r="G64" s="17">
        <f t="shared" si="6"/>
        <v>50000</v>
      </c>
      <c r="H64" s="17">
        <v>0</v>
      </c>
      <c r="I64" s="17">
        <v>0</v>
      </c>
      <c r="J64" s="17">
        <v>0</v>
      </c>
      <c r="K64" s="17">
        <v>0</v>
      </c>
      <c r="L64" s="2"/>
    </row>
    <row r="65" spans="1:12" ht="27.75" customHeight="1">
      <c r="A65" s="24"/>
      <c r="B65" s="11" t="s">
        <v>52</v>
      </c>
      <c r="C65" s="11" t="s">
        <v>53</v>
      </c>
      <c r="D65" s="21">
        <v>100000</v>
      </c>
      <c r="E65" s="21">
        <v>-50000</v>
      </c>
      <c r="F65" s="21">
        <f t="shared" si="7"/>
        <v>50000</v>
      </c>
      <c r="G65" s="21">
        <f t="shared" si="6"/>
        <v>50000</v>
      </c>
      <c r="H65" s="21">
        <v>0</v>
      </c>
      <c r="I65" s="21">
        <v>0</v>
      </c>
      <c r="J65" s="21">
        <v>0</v>
      </c>
      <c r="K65" s="21">
        <v>0</v>
      </c>
      <c r="L65" s="2"/>
    </row>
    <row r="66" spans="1:12" ht="23.25" customHeight="1">
      <c r="A66" s="24"/>
      <c r="B66" s="12" t="s">
        <v>54</v>
      </c>
      <c r="C66" s="12" t="s">
        <v>55</v>
      </c>
      <c r="D66" s="17">
        <v>50000</v>
      </c>
      <c r="E66" s="17">
        <v>0</v>
      </c>
      <c r="F66" s="17">
        <f t="shared" si="7"/>
        <v>50000</v>
      </c>
      <c r="G66" s="17">
        <f t="shared" si="6"/>
        <v>50000</v>
      </c>
      <c r="H66" s="17">
        <v>0</v>
      </c>
      <c r="I66" s="17">
        <v>0</v>
      </c>
      <c r="J66" s="17">
        <v>0</v>
      </c>
      <c r="K66" s="17">
        <v>0</v>
      </c>
      <c r="L66" s="2"/>
    </row>
    <row r="67" spans="1:12" ht="22.5" customHeight="1">
      <c r="A67" s="24"/>
      <c r="B67" s="11" t="s">
        <v>56</v>
      </c>
      <c r="C67" s="11" t="s">
        <v>55</v>
      </c>
      <c r="D67" s="21">
        <v>50000</v>
      </c>
      <c r="E67" s="21">
        <v>0</v>
      </c>
      <c r="F67" s="21">
        <f t="shared" si="7"/>
        <v>50000</v>
      </c>
      <c r="G67" s="21">
        <f t="shared" si="6"/>
        <v>50000</v>
      </c>
      <c r="H67" s="21">
        <v>0</v>
      </c>
      <c r="I67" s="21">
        <v>0</v>
      </c>
      <c r="J67" s="21">
        <v>0</v>
      </c>
      <c r="K67" s="21">
        <v>0</v>
      </c>
      <c r="L67" s="2"/>
    </row>
    <row r="68" spans="1:12" ht="17.25" customHeight="1">
      <c r="A68" s="24"/>
      <c r="B68" s="12" t="s">
        <v>57</v>
      </c>
      <c r="C68" s="12" t="s">
        <v>58</v>
      </c>
      <c r="D68" s="17">
        <v>500000</v>
      </c>
      <c r="E68" s="17">
        <v>1060000</v>
      </c>
      <c r="F68" s="17">
        <f t="shared" si="7"/>
        <v>1560000</v>
      </c>
      <c r="G68" s="17">
        <f t="shared" si="6"/>
        <v>1040153.4</v>
      </c>
      <c r="H68" s="17">
        <v>519846.6</v>
      </c>
      <c r="I68" s="17">
        <v>519846.6</v>
      </c>
      <c r="J68" s="17">
        <v>519846.6</v>
      </c>
      <c r="K68" s="17">
        <v>519846.6</v>
      </c>
      <c r="L68" s="2"/>
    </row>
    <row r="69" spans="1:12" ht="17.25" customHeight="1">
      <c r="A69" s="24"/>
      <c r="B69" s="11" t="s">
        <v>59</v>
      </c>
      <c r="C69" s="11" t="s">
        <v>60</v>
      </c>
      <c r="D69" s="21">
        <v>500000</v>
      </c>
      <c r="E69" s="21">
        <v>1060000</v>
      </c>
      <c r="F69" s="21">
        <f t="shared" si="7"/>
        <v>1560000</v>
      </c>
      <c r="G69" s="21">
        <f t="shared" ref="G69:G92" si="8">+F69-H69</f>
        <v>1040153.4</v>
      </c>
      <c r="H69" s="21">
        <v>519846.6</v>
      </c>
      <c r="I69" s="21">
        <v>519846.6</v>
      </c>
      <c r="J69" s="21">
        <v>519846.6</v>
      </c>
      <c r="K69" s="21">
        <v>519846.6</v>
      </c>
      <c r="L69" s="2"/>
    </row>
    <row r="70" spans="1:12" ht="17.25" customHeight="1">
      <c r="A70" s="24"/>
      <c r="B70" s="12" t="s">
        <v>61</v>
      </c>
      <c r="C70" s="12" t="s">
        <v>62</v>
      </c>
      <c r="D70" s="17">
        <v>2999960</v>
      </c>
      <c r="E70" s="17">
        <v>1580000</v>
      </c>
      <c r="F70" s="17">
        <f t="shared" si="7"/>
        <v>4579960</v>
      </c>
      <c r="G70" s="17">
        <f t="shared" si="8"/>
        <v>4479811</v>
      </c>
      <c r="H70" s="17">
        <v>100149</v>
      </c>
      <c r="I70" s="17">
        <v>100149</v>
      </c>
      <c r="J70" s="17">
        <v>100149</v>
      </c>
      <c r="K70" s="17">
        <v>100149</v>
      </c>
      <c r="L70" s="2"/>
    </row>
    <row r="71" spans="1:12" ht="22.5" customHeight="1">
      <c r="A71" s="24"/>
      <c r="B71" s="12" t="s">
        <v>63</v>
      </c>
      <c r="C71" s="12" t="s">
        <v>64</v>
      </c>
      <c r="D71" s="17">
        <v>1000000</v>
      </c>
      <c r="E71" s="17">
        <v>1000000</v>
      </c>
      <c r="F71" s="17">
        <f t="shared" si="7"/>
        <v>2000000</v>
      </c>
      <c r="G71" s="17">
        <f t="shared" si="8"/>
        <v>1899851</v>
      </c>
      <c r="H71" s="17">
        <v>100149</v>
      </c>
      <c r="I71" s="17">
        <v>100149</v>
      </c>
      <c r="J71" s="17">
        <v>100149</v>
      </c>
      <c r="K71" s="17">
        <v>100149</v>
      </c>
      <c r="L71" s="2"/>
    </row>
    <row r="72" spans="1:12" ht="18.75" customHeight="1">
      <c r="A72" s="24"/>
      <c r="B72" s="11" t="s">
        <v>65</v>
      </c>
      <c r="C72" s="11" t="s">
        <v>64</v>
      </c>
      <c r="D72" s="21">
        <v>1000000</v>
      </c>
      <c r="E72" s="21">
        <v>1000000</v>
      </c>
      <c r="F72" s="21">
        <f t="shared" si="7"/>
        <v>2000000</v>
      </c>
      <c r="G72" s="21">
        <f t="shared" si="8"/>
        <v>1899851</v>
      </c>
      <c r="H72" s="21">
        <v>100149</v>
      </c>
      <c r="I72" s="21">
        <v>100149</v>
      </c>
      <c r="J72" s="21">
        <v>100149</v>
      </c>
      <c r="K72" s="21">
        <v>100149</v>
      </c>
      <c r="L72" s="2"/>
    </row>
    <row r="73" spans="1:12" ht="17.25" customHeight="1">
      <c r="A73" s="24"/>
      <c r="B73" s="12" t="s">
        <v>66</v>
      </c>
      <c r="C73" s="12" t="s">
        <v>67</v>
      </c>
      <c r="D73" s="17">
        <v>1999960</v>
      </c>
      <c r="E73" s="17">
        <v>580000</v>
      </c>
      <c r="F73" s="17">
        <f t="shared" si="7"/>
        <v>2579960</v>
      </c>
      <c r="G73" s="17">
        <f t="shared" si="8"/>
        <v>2479811</v>
      </c>
      <c r="H73" s="17">
        <v>100149</v>
      </c>
      <c r="I73" s="17">
        <v>100149</v>
      </c>
      <c r="J73" s="17">
        <v>100149</v>
      </c>
      <c r="K73" s="17">
        <v>100149</v>
      </c>
      <c r="L73" s="2"/>
    </row>
    <row r="74" spans="1:12" ht="17.25" customHeight="1">
      <c r="A74" s="24"/>
      <c r="B74" s="11" t="s">
        <v>68</v>
      </c>
      <c r="C74" s="11" t="s">
        <v>67</v>
      </c>
      <c r="D74" s="21">
        <v>1999960</v>
      </c>
      <c r="E74" s="21">
        <v>580000</v>
      </c>
      <c r="F74" s="21">
        <f t="shared" si="7"/>
        <v>2579960</v>
      </c>
      <c r="G74" s="21">
        <f t="shared" si="8"/>
        <v>2479811</v>
      </c>
      <c r="H74" s="21">
        <v>100149</v>
      </c>
      <c r="I74" s="21">
        <v>100149</v>
      </c>
      <c r="J74" s="21">
        <v>100149</v>
      </c>
      <c r="K74" s="21">
        <v>100149</v>
      </c>
      <c r="L74" s="2"/>
    </row>
    <row r="75" spans="1:12" ht="29.25" customHeight="1">
      <c r="A75" s="24"/>
      <c r="B75" s="12" t="s">
        <v>69</v>
      </c>
      <c r="C75" s="14" t="s">
        <v>394</v>
      </c>
      <c r="D75" s="17">
        <v>1400000</v>
      </c>
      <c r="E75" s="17">
        <v>0</v>
      </c>
      <c r="F75" s="17">
        <f t="shared" ref="F75:F106" si="9">+D75+E75</f>
        <v>1400000</v>
      </c>
      <c r="G75" s="17">
        <f t="shared" si="8"/>
        <v>1400000</v>
      </c>
      <c r="H75" s="17">
        <v>0</v>
      </c>
      <c r="I75" s="17">
        <v>0</v>
      </c>
      <c r="J75" s="17">
        <v>0</v>
      </c>
      <c r="K75" s="17">
        <v>0</v>
      </c>
      <c r="L75" s="2"/>
    </row>
    <row r="76" spans="1:12" ht="30.75" customHeight="1">
      <c r="A76" s="24"/>
      <c r="B76" s="12" t="s">
        <v>70</v>
      </c>
      <c r="C76" s="12" t="s">
        <v>71</v>
      </c>
      <c r="D76" s="17">
        <v>350000</v>
      </c>
      <c r="E76" s="17">
        <f>+E77+E78</f>
        <v>50000</v>
      </c>
      <c r="F76" s="17">
        <f t="shared" si="9"/>
        <v>400000</v>
      </c>
      <c r="G76" s="17">
        <f t="shared" si="8"/>
        <v>400000</v>
      </c>
      <c r="H76" s="17">
        <v>0</v>
      </c>
      <c r="I76" s="17">
        <v>0</v>
      </c>
      <c r="J76" s="17">
        <v>0</v>
      </c>
      <c r="K76" s="17">
        <v>0</v>
      </c>
      <c r="L76" s="2"/>
    </row>
    <row r="77" spans="1:12" ht="33.75" customHeight="1">
      <c r="A77" s="24"/>
      <c r="B77" s="11" t="s">
        <v>72</v>
      </c>
      <c r="C77" s="11" t="s">
        <v>73</v>
      </c>
      <c r="D77" s="21">
        <v>300000</v>
      </c>
      <c r="E77" s="21">
        <v>0</v>
      </c>
      <c r="F77" s="21">
        <f t="shared" si="9"/>
        <v>300000</v>
      </c>
      <c r="G77" s="21">
        <f t="shared" si="8"/>
        <v>300000</v>
      </c>
      <c r="H77" s="21">
        <v>0</v>
      </c>
      <c r="I77" s="21">
        <v>0</v>
      </c>
      <c r="J77" s="21">
        <v>0</v>
      </c>
      <c r="K77" s="21">
        <v>0</v>
      </c>
      <c r="L77" s="2"/>
    </row>
    <row r="78" spans="1:12" ht="22.5" customHeight="1">
      <c r="A78" s="24"/>
      <c r="B78" s="11" t="s">
        <v>74</v>
      </c>
      <c r="C78" s="11" t="s">
        <v>75</v>
      </c>
      <c r="D78" s="21">
        <v>50000</v>
      </c>
      <c r="E78" s="21">
        <v>50000</v>
      </c>
      <c r="F78" s="21">
        <f t="shared" si="9"/>
        <v>100000</v>
      </c>
      <c r="G78" s="21">
        <f t="shared" si="8"/>
        <v>100000</v>
      </c>
      <c r="H78" s="21">
        <v>0</v>
      </c>
      <c r="I78" s="21">
        <v>0</v>
      </c>
      <c r="J78" s="21">
        <v>0</v>
      </c>
      <c r="K78" s="21">
        <v>0</v>
      </c>
      <c r="L78" s="2"/>
    </row>
    <row r="79" spans="1:12" ht="30" customHeight="1">
      <c r="A79" s="24"/>
      <c r="B79" s="12" t="s">
        <v>76</v>
      </c>
      <c r="C79" s="12" t="s">
        <v>77</v>
      </c>
      <c r="D79" s="17">
        <v>700000</v>
      </c>
      <c r="E79" s="17">
        <f>+E80+E81+E82</f>
        <v>-50000</v>
      </c>
      <c r="F79" s="17">
        <f t="shared" si="9"/>
        <v>650000</v>
      </c>
      <c r="G79" s="17">
        <f t="shared" si="8"/>
        <v>650000</v>
      </c>
      <c r="H79" s="17">
        <v>0</v>
      </c>
      <c r="I79" s="17">
        <v>0</v>
      </c>
      <c r="J79" s="17">
        <v>0</v>
      </c>
      <c r="K79" s="17">
        <v>0</v>
      </c>
      <c r="L79" s="2"/>
    </row>
    <row r="80" spans="1:12" ht="30" customHeight="1">
      <c r="A80" s="24"/>
      <c r="B80" s="11" t="s">
        <v>78</v>
      </c>
      <c r="C80" s="11" t="s">
        <v>79</v>
      </c>
      <c r="D80" s="21">
        <v>50000</v>
      </c>
      <c r="E80" s="21">
        <v>0</v>
      </c>
      <c r="F80" s="21">
        <f t="shared" si="9"/>
        <v>50000</v>
      </c>
      <c r="G80" s="21">
        <f t="shared" si="8"/>
        <v>50000</v>
      </c>
      <c r="H80" s="21">
        <v>0</v>
      </c>
      <c r="I80" s="21">
        <v>0</v>
      </c>
      <c r="J80" s="21">
        <v>0</v>
      </c>
      <c r="K80" s="21">
        <v>0</v>
      </c>
      <c r="L80" s="2"/>
    </row>
    <row r="81" spans="1:12" ht="33" customHeight="1">
      <c r="A81" s="24"/>
      <c r="B81" s="11" t="s">
        <v>80</v>
      </c>
      <c r="C81" s="11" t="s">
        <v>349</v>
      </c>
      <c r="D81" s="21">
        <v>250000</v>
      </c>
      <c r="E81" s="21">
        <v>0</v>
      </c>
      <c r="F81" s="21">
        <f t="shared" si="9"/>
        <v>250000</v>
      </c>
      <c r="G81" s="21">
        <f t="shared" si="8"/>
        <v>250000</v>
      </c>
      <c r="H81" s="21">
        <v>0</v>
      </c>
      <c r="I81" s="21">
        <v>0</v>
      </c>
      <c r="J81" s="21">
        <v>0</v>
      </c>
      <c r="K81" s="21">
        <v>0</v>
      </c>
      <c r="L81" s="2"/>
    </row>
    <row r="82" spans="1:12" ht="27" customHeight="1">
      <c r="A82" s="24"/>
      <c r="B82" s="11" t="s">
        <v>81</v>
      </c>
      <c r="C82" s="11" t="s">
        <v>82</v>
      </c>
      <c r="D82" s="21">
        <v>400000</v>
      </c>
      <c r="E82" s="21">
        <v>-50000</v>
      </c>
      <c r="F82" s="21">
        <f t="shared" si="9"/>
        <v>350000</v>
      </c>
      <c r="G82" s="21">
        <f t="shared" si="8"/>
        <v>350000</v>
      </c>
      <c r="H82" s="21">
        <v>0</v>
      </c>
      <c r="I82" s="21">
        <v>0</v>
      </c>
      <c r="J82" s="21">
        <v>0</v>
      </c>
      <c r="K82" s="21">
        <v>0</v>
      </c>
      <c r="L82" s="2"/>
    </row>
    <row r="83" spans="1:12" ht="23.25" customHeight="1">
      <c r="A83" s="24"/>
      <c r="B83" s="12" t="s">
        <v>83</v>
      </c>
      <c r="C83" s="12" t="s">
        <v>84</v>
      </c>
      <c r="D83" s="17">
        <v>350000</v>
      </c>
      <c r="E83" s="17">
        <v>0</v>
      </c>
      <c r="F83" s="17">
        <f t="shared" si="9"/>
        <v>350000</v>
      </c>
      <c r="G83" s="17">
        <f t="shared" si="8"/>
        <v>350000</v>
      </c>
      <c r="H83" s="17">
        <v>0</v>
      </c>
      <c r="I83" s="17">
        <v>0</v>
      </c>
      <c r="J83" s="17">
        <v>0</v>
      </c>
      <c r="K83" s="17">
        <v>0</v>
      </c>
      <c r="L83" s="2"/>
    </row>
    <row r="84" spans="1:12" ht="18.75" customHeight="1">
      <c r="A84" s="24"/>
      <c r="B84" s="11" t="s">
        <v>85</v>
      </c>
      <c r="C84" s="11" t="s">
        <v>84</v>
      </c>
      <c r="D84" s="21">
        <v>350000</v>
      </c>
      <c r="E84" s="21">
        <v>0</v>
      </c>
      <c r="F84" s="21">
        <f t="shared" si="9"/>
        <v>350000</v>
      </c>
      <c r="G84" s="21">
        <f t="shared" si="8"/>
        <v>350000</v>
      </c>
      <c r="H84" s="21">
        <v>0</v>
      </c>
      <c r="I84" s="21">
        <v>0</v>
      </c>
      <c r="J84" s="21">
        <v>0</v>
      </c>
      <c r="K84" s="21">
        <v>0</v>
      </c>
      <c r="L84" s="2"/>
    </row>
    <row r="85" spans="1:12" ht="25.5" customHeight="1">
      <c r="A85" s="24"/>
      <c r="B85" s="12" t="s">
        <v>86</v>
      </c>
      <c r="C85" s="12" t="s">
        <v>87</v>
      </c>
      <c r="D85" s="17">
        <v>2255000</v>
      </c>
      <c r="E85" s="17">
        <v>2980000</v>
      </c>
      <c r="F85" s="17">
        <f t="shared" si="9"/>
        <v>5235000</v>
      </c>
      <c r="G85" s="17">
        <f t="shared" si="8"/>
        <v>5235000</v>
      </c>
      <c r="H85" s="17">
        <v>0</v>
      </c>
      <c r="I85" s="17">
        <v>0</v>
      </c>
      <c r="J85" s="17">
        <v>0</v>
      </c>
      <c r="K85" s="17">
        <v>0</v>
      </c>
      <c r="L85" s="2"/>
    </row>
    <row r="86" spans="1:12" ht="18.75" customHeight="1">
      <c r="A86" s="24"/>
      <c r="B86" s="12" t="s">
        <v>88</v>
      </c>
      <c r="C86" s="12" t="s">
        <v>89</v>
      </c>
      <c r="D86" s="17">
        <v>30000</v>
      </c>
      <c r="E86" s="17">
        <v>0</v>
      </c>
      <c r="F86" s="17">
        <f t="shared" si="9"/>
        <v>30000</v>
      </c>
      <c r="G86" s="17">
        <f t="shared" si="8"/>
        <v>30000</v>
      </c>
      <c r="H86" s="17">
        <v>0</v>
      </c>
      <c r="I86" s="17">
        <v>0</v>
      </c>
      <c r="J86" s="17">
        <v>0</v>
      </c>
      <c r="K86" s="17">
        <v>0</v>
      </c>
      <c r="L86" s="2"/>
    </row>
    <row r="87" spans="1:12" ht="17.25" customHeight="1">
      <c r="A87" s="24"/>
      <c r="B87" s="11" t="s">
        <v>90</v>
      </c>
      <c r="C87" s="11" t="s">
        <v>89</v>
      </c>
      <c r="D87" s="21">
        <v>30000</v>
      </c>
      <c r="E87" s="21">
        <v>0</v>
      </c>
      <c r="F87" s="21">
        <f t="shared" si="9"/>
        <v>30000</v>
      </c>
      <c r="G87" s="21">
        <f t="shared" si="8"/>
        <v>30000</v>
      </c>
      <c r="H87" s="21">
        <v>0</v>
      </c>
      <c r="I87" s="21">
        <v>0</v>
      </c>
      <c r="J87" s="21">
        <v>0</v>
      </c>
      <c r="K87" s="21">
        <v>0</v>
      </c>
      <c r="L87" s="2"/>
    </row>
    <row r="88" spans="1:12" ht="16.5" customHeight="1">
      <c r="A88" s="24"/>
      <c r="B88" s="12" t="s">
        <v>91</v>
      </c>
      <c r="C88" s="12" t="s">
        <v>92</v>
      </c>
      <c r="D88" s="17">
        <v>150000</v>
      </c>
      <c r="E88" s="17">
        <v>-50000</v>
      </c>
      <c r="F88" s="17">
        <f t="shared" si="9"/>
        <v>100000</v>
      </c>
      <c r="G88" s="17">
        <f t="shared" si="8"/>
        <v>100000</v>
      </c>
      <c r="H88" s="17">
        <v>0</v>
      </c>
      <c r="I88" s="17">
        <v>0</v>
      </c>
      <c r="J88" s="17">
        <v>0</v>
      </c>
      <c r="K88" s="17">
        <v>0</v>
      </c>
      <c r="L88" s="2"/>
    </row>
    <row r="89" spans="1:12" ht="17.25" customHeight="1">
      <c r="A89" s="24"/>
      <c r="B89" s="11" t="s">
        <v>93</v>
      </c>
      <c r="C89" s="11" t="s">
        <v>92</v>
      </c>
      <c r="D89" s="21">
        <v>150000</v>
      </c>
      <c r="E89" s="21">
        <v>-50000</v>
      </c>
      <c r="F89" s="21">
        <f t="shared" si="9"/>
        <v>100000</v>
      </c>
      <c r="G89" s="21">
        <f t="shared" si="8"/>
        <v>100000</v>
      </c>
      <c r="H89" s="21">
        <v>0</v>
      </c>
      <c r="I89" s="21">
        <v>0</v>
      </c>
      <c r="J89" s="21">
        <v>0</v>
      </c>
      <c r="K89" s="21">
        <v>0</v>
      </c>
      <c r="L89" s="2"/>
    </row>
    <row r="90" spans="1:12" ht="17.25" customHeight="1">
      <c r="A90" s="24"/>
      <c r="B90" s="12" t="s">
        <v>94</v>
      </c>
      <c r="C90" s="12" t="s">
        <v>95</v>
      </c>
      <c r="D90" s="17">
        <v>50000</v>
      </c>
      <c r="E90" s="17">
        <v>0</v>
      </c>
      <c r="F90" s="17">
        <f t="shared" si="9"/>
        <v>50000</v>
      </c>
      <c r="G90" s="17">
        <f t="shared" si="8"/>
        <v>50000</v>
      </c>
      <c r="H90" s="17">
        <v>0</v>
      </c>
      <c r="I90" s="17">
        <v>0</v>
      </c>
      <c r="J90" s="17">
        <v>0</v>
      </c>
      <c r="K90" s="17">
        <v>0</v>
      </c>
      <c r="L90" s="2"/>
    </row>
    <row r="91" spans="1:12" ht="22.5" customHeight="1">
      <c r="A91" s="24"/>
      <c r="B91" s="11" t="s">
        <v>96</v>
      </c>
      <c r="C91" s="11" t="s">
        <v>95</v>
      </c>
      <c r="D91" s="21">
        <v>50000</v>
      </c>
      <c r="E91" s="21">
        <v>0</v>
      </c>
      <c r="F91" s="21">
        <f t="shared" si="9"/>
        <v>50000</v>
      </c>
      <c r="G91" s="21">
        <f t="shared" si="8"/>
        <v>50000</v>
      </c>
      <c r="H91" s="21">
        <v>0</v>
      </c>
      <c r="I91" s="21">
        <v>0</v>
      </c>
      <c r="J91" s="21">
        <v>0</v>
      </c>
      <c r="K91" s="21">
        <v>0</v>
      </c>
      <c r="L91" s="2"/>
    </row>
    <row r="92" spans="1:12" ht="17.25" customHeight="1">
      <c r="A92" s="24"/>
      <c r="B92" s="12" t="s">
        <v>450</v>
      </c>
      <c r="C92" s="12" t="s">
        <v>452</v>
      </c>
      <c r="D92" s="17">
        <v>250000</v>
      </c>
      <c r="E92" s="17">
        <v>200000</v>
      </c>
      <c r="F92" s="17">
        <f t="shared" si="9"/>
        <v>450000</v>
      </c>
      <c r="G92" s="17">
        <f t="shared" si="8"/>
        <v>450000</v>
      </c>
      <c r="H92" s="17">
        <v>0</v>
      </c>
      <c r="I92" s="17">
        <v>0</v>
      </c>
      <c r="J92" s="17">
        <v>0</v>
      </c>
      <c r="K92" s="17">
        <v>0</v>
      </c>
      <c r="L92" s="2"/>
    </row>
    <row r="93" spans="1:12" ht="17.25" customHeight="1">
      <c r="A93" s="24"/>
      <c r="B93" s="11" t="s">
        <v>451</v>
      </c>
      <c r="C93" s="11" t="s">
        <v>453</v>
      </c>
      <c r="D93" s="21">
        <v>250000</v>
      </c>
      <c r="E93" s="21">
        <v>-200000</v>
      </c>
      <c r="F93" s="21">
        <f t="shared" si="9"/>
        <v>50000</v>
      </c>
      <c r="G93" s="21"/>
      <c r="H93" s="17"/>
      <c r="I93" s="17"/>
      <c r="J93" s="17"/>
      <c r="K93" s="17"/>
      <c r="L93" s="2"/>
    </row>
    <row r="94" spans="1:12" ht="22.5" customHeight="1">
      <c r="A94" s="24"/>
      <c r="B94" s="11" t="s">
        <v>454</v>
      </c>
      <c r="C94" s="11" t="s">
        <v>455</v>
      </c>
      <c r="D94" s="21">
        <v>0</v>
      </c>
      <c r="E94" s="21">
        <v>400000</v>
      </c>
      <c r="F94" s="21">
        <f t="shared" si="9"/>
        <v>400000</v>
      </c>
      <c r="G94" s="21">
        <f t="shared" ref="G94:G133" si="10">+F94-H94</f>
        <v>400000</v>
      </c>
      <c r="H94" s="21">
        <v>0</v>
      </c>
      <c r="I94" s="21">
        <v>0</v>
      </c>
      <c r="J94" s="21">
        <v>0</v>
      </c>
      <c r="K94" s="21">
        <v>0</v>
      </c>
      <c r="L94" s="2"/>
    </row>
    <row r="95" spans="1:12" ht="34.5" customHeight="1">
      <c r="A95" s="24"/>
      <c r="B95" s="12" t="s">
        <v>97</v>
      </c>
      <c r="C95" s="12" t="s">
        <v>98</v>
      </c>
      <c r="D95" s="17">
        <v>800000</v>
      </c>
      <c r="E95" s="17">
        <v>200000</v>
      </c>
      <c r="F95" s="17">
        <f t="shared" si="9"/>
        <v>1000000</v>
      </c>
      <c r="G95" s="17">
        <f t="shared" si="10"/>
        <v>1000000</v>
      </c>
      <c r="H95" s="17">
        <v>0</v>
      </c>
      <c r="I95" s="17">
        <v>0</v>
      </c>
      <c r="J95" s="17">
        <v>0</v>
      </c>
      <c r="K95" s="17">
        <v>0</v>
      </c>
      <c r="L95" s="2"/>
    </row>
    <row r="96" spans="1:12" ht="22.5" customHeight="1">
      <c r="A96" s="24"/>
      <c r="B96" s="11" t="s">
        <v>99</v>
      </c>
      <c r="C96" s="11" t="s">
        <v>100</v>
      </c>
      <c r="D96" s="21">
        <v>800000</v>
      </c>
      <c r="E96" s="21">
        <v>200000</v>
      </c>
      <c r="F96" s="21">
        <f t="shared" si="9"/>
        <v>1000000</v>
      </c>
      <c r="G96" s="21">
        <f t="shared" si="10"/>
        <v>1000000</v>
      </c>
      <c r="H96" s="21">
        <v>0</v>
      </c>
      <c r="I96" s="21">
        <v>0</v>
      </c>
      <c r="J96" s="21">
        <v>0</v>
      </c>
      <c r="K96" s="21">
        <v>0</v>
      </c>
      <c r="L96" s="2"/>
    </row>
    <row r="97" spans="1:12" ht="22.5" customHeight="1">
      <c r="A97" s="24"/>
      <c r="B97" s="12" t="s">
        <v>101</v>
      </c>
      <c r="C97" s="12" t="s">
        <v>102</v>
      </c>
      <c r="D97" s="17">
        <v>975000</v>
      </c>
      <c r="E97" s="17">
        <v>2630000</v>
      </c>
      <c r="F97" s="17">
        <f t="shared" si="9"/>
        <v>3605000</v>
      </c>
      <c r="G97" s="17">
        <f t="shared" si="10"/>
        <v>3605000</v>
      </c>
      <c r="H97" s="17">
        <v>0</v>
      </c>
      <c r="I97" s="17">
        <v>0</v>
      </c>
      <c r="J97" s="17">
        <v>0</v>
      </c>
      <c r="K97" s="17">
        <v>0</v>
      </c>
      <c r="L97" s="2"/>
    </row>
    <row r="98" spans="1:12" ht="22.5" customHeight="1">
      <c r="A98" s="24"/>
      <c r="B98" s="11" t="s">
        <v>326</v>
      </c>
      <c r="C98" s="11" t="s">
        <v>102</v>
      </c>
      <c r="D98" s="21">
        <v>0</v>
      </c>
      <c r="E98" s="21">
        <v>100000</v>
      </c>
      <c r="F98" s="21">
        <f t="shared" si="9"/>
        <v>100000</v>
      </c>
      <c r="G98" s="21">
        <f t="shared" si="10"/>
        <v>100000</v>
      </c>
      <c r="H98" s="21">
        <v>0</v>
      </c>
      <c r="I98" s="21">
        <v>0</v>
      </c>
      <c r="J98" s="21">
        <v>0</v>
      </c>
      <c r="K98" s="21">
        <v>0</v>
      </c>
      <c r="L98" s="2"/>
    </row>
    <row r="99" spans="1:12" ht="22.5" customHeight="1">
      <c r="A99" s="24"/>
      <c r="B99" s="11" t="s">
        <v>327</v>
      </c>
      <c r="C99" s="11" t="s">
        <v>456</v>
      </c>
      <c r="D99" s="21">
        <v>200000</v>
      </c>
      <c r="E99" s="21">
        <v>-100000</v>
      </c>
      <c r="F99" s="21">
        <f t="shared" si="9"/>
        <v>100000</v>
      </c>
      <c r="G99" s="21">
        <f t="shared" si="10"/>
        <v>100000</v>
      </c>
      <c r="H99" s="21">
        <v>0</v>
      </c>
      <c r="I99" s="21">
        <v>0</v>
      </c>
      <c r="J99" s="21">
        <v>0</v>
      </c>
      <c r="K99" s="21">
        <v>0</v>
      </c>
      <c r="L99" s="2"/>
    </row>
    <row r="100" spans="1:12" ht="19.5" customHeight="1">
      <c r="A100" s="24"/>
      <c r="B100" s="11" t="s">
        <v>103</v>
      </c>
      <c r="C100" s="11" t="s">
        <v>104</v>
      </c>
      <c r="D100" s="21">
        <v>650000</v>
      </c>
      <c r="E100" s="21">
        <v>1130000</v>
      </c>
      <c r="F100" s="21">
        <f t="shared" si="9"/>
        <v>1780000</v>
      </c>
      <c r="G100" s="21">
        <f t="shared" si="10"/>
        <v>1780000</v>
      </c>
      <c r="H100" s="21">
        <v>0</v>
      </c>
      <c r="I100" s="21">
        <v>0</v>
      </c>
      <c r="J100" s="21">
        <v>0</v>
      </c>
      <c r="K100" s="21">
        <v>0</v>
      </c>
      <c r="L100" s="2"/>
    </row>
    <row r="101" spans="1:12" ht="22.5" customHeight="1">
      <c r="A101" s="24"/>
      <c r="B101" s="11" t="s">
        <v>105</v>
      </c>
      <c r="C101" s="11" t="s">
        <v>106</v>
      </c>
      <c r="D101" s="21">
        <v>125000</v>
      </c>
      <c r="E101" s="21">
        <v>1500000</v>
      </c>
      <c r="F101" s="21">
        <f t="shared" si="9"/>
        <v>1625000</v>
      </c>
      <c r="G101" s="21">
        <f t="shared" si="10"/>
        <v>1625000</v>
      </c>
      <c r="H101" s="21">
        <v>0</v>
      </c>
      <c r="I101" s="21">
        <v>0</v>
      </c>
      <c r="J101" s="21">
        <v>0</v>
      </c>
      <c r="K101" s="21">
        <v>0</v>
      </c>
      <c r="L101" s="2"/>
    </row>
    <row r="102" spans="1:12" ht="22.5" customHeight="1">
      <c r="A102" s="24"/>
      <c r="B102" s="12" t="s">
        <v>111</v>
      </c>
      <c r="C102" s="12" t="s">
        <v>112</v>
      </c>
      <c r="D102" s="17">
        <v>900000</v>
      </c>
      <c r="E102" s="17">
        <v>150000</v>
      </c>
      <c r="F102" s="17">
        <f t="shared" si="9"/>
        <v>1050000</v>
      </c>
      <c r="G102" s="17">
        <f t="shared" si="10"/>
        <v>1050000</v>
      </c>
      <c r="H102" s="17">
        <v>0</v>
      </c>
      <c r="I102" s="17">
        <v>0</v>
      </c>
      <c r="J102" s="17">
        <v>0</v>
      </c>
      <c r="K102" s="17">
        <v>0</v>
      </c>
    </row>
    <row r="103" spans="1:12" ht="22.5" customHeight="1">
      <c r="A103" s="24"/>
      <c r="B103" s="12" t="s">
        <v>113</v>
      </c>
      <c r="C103" s="12" t="s">
        <v>114</v>
      </c>
      <c r="D103" s="17">
        <v>100000</v>
      </c>
      <c r="E103" s="17">
        <v>0</v>
      </c>
      <c r="F103" s="17">
        <f t="shared" si="9"/>
        <v>100000</v>
      </c>
      <c r="G103" s="17">
        <f t="shared" si="10"/>
        <v>100000</v>
      </c>
      <c r="H103" s="17">
        <v>0</v>
      </c>
      <c r="I103" s="17">
        <v>0</v>
      </c>
      <c r="J103" s="17">
        <v>0</v>
      </c>
      <c r="K103" s="17">
        <v>0</v>
      </c>
    </row>
    <row r="104" spans="1:12" ht="22.5" customHeight="1">
      <c r="A104" s="24"/>
      <c r="B104" s="11" t="s">
        <v>115</v>
      </c>
      <c r="C104" s="11" t="s">
        <v>114</v>
      </c>
      <c r="D104" s="21">
        <v>100000</v>
      </c>
      <c r="E104" s="21">
        <v>0</v>
      </c>
      <c r="F104" s="21">
        <f t="shared" si="9"/>
        <v>100000</v>
      </c>
      <c r="G104" s="21">
        <f t="shared" si="10"/>
        <v>100000</v>
      </c>
      <c r="H104" s="21">
        <v>0</v>
      </c>
      <c r="I104" s="21">
        <v>0</v>
      </c>
      <c r="J104" s="21">
        <v>0</v>
      </c>
      <c r="K104" s="21">
        <v>0</v>
      </c>
    </row>
    <row r="105" spans="1:12" ht="22.5" customHeight="1">
      <c r="A105" s="24"/>
      <c r="B105" s="12" t="s">
        <v>116</v>
      </c>
      <c r="C105" s="12" t="s">
        <v>117</v>
      </c>
      <c r="D105" s="17">
        <v>800000</v>
      </c>
      <c r="E105" s="17">
        <v>150000</v>
      </c>
      <c r="F105" s="17">
        <f t="shared" si="9"/>
        <v>950000</v>
      </c>
      <c r="G105" s="17">
        <f t="shared" si="10"/>
        <v>950000</v>
      </c>
      <c r="H105" s="17">
        <v>0</v>
      </c>
      <c r="I105" s="17">
        <v>0</v>
      </c>
      <c r="J105" s="17">
        <v>0</v>
      </c>
      <c r="K105" s="17">
        <v>0</v>
      </c>
    </row>
    <row r="106" spans="1:12" ht="22.5" customHeight="1">
      <c r="A106" s="24"/>
      <c r="B106" s="11" t="s">
        <v>398</v>
      </c>
      <c r="C106" s="11" t="s">
        <v>117</v>
      </c>
      <c r="D106" s="21">
        <v>0</v>
      </c>
      <c r="E106" s="21">
        <v>150000</v>
      </c>
      <c r="F106" s="21">
        <f t="shared" si="9"/>
        <v>150000</v>
      </c>
      <c r="G106" s="21">
        <f t="shared" si="10"/>
        <v>150000</v>
      </c>
      <c r="H106" s="21">
        <v>0</v>
      </c>
      <c r="I106" s="21">
        <v>0</v>
      </c>
      <c r="J106" s="21">
        <v>0</v>
      </c>
      <c r="K106" s="21">
        <v>0</v>
      </c>
    </row>
    <row r="107" spans="1:12" ht="22.5" customHeight="1">
      <c r="A107" s="24"/>
      <c r="B107" s="11" t="s">
        <v>118</v>
      </c>
      <c r="C107" s="11" t="s">
        <v>119</v>
      </c>
      <c r="D107" s="21">
        <v>800000</v>
      </c>
      <c r="E107" s="21">
        <v>0</v>
      </c>
      <c r="F107" s="21">
        <f t="shared" ref="F107:F133" si="11">+D107+E107</f>
        <v>800000</v>
      </c>
      <c r="G107" s="21">
        <f t="shared" si="10"/>
        <v>800000</v>
      </c>
      <c r="H107" s="21">
        <v>0</v>
      </c>
      <c r="I107" s="21">
        <v>0</v>
      </c>
      <c r="J107" s="21">
        <v>0</v>
      </c>
      <c r="K107" s="21">
        <v>0</v>
      </c>
    </row>
    <row r="108" spans="1:12" ht="22.5" customHeight="1">
      <c r="A108" s="24"/>
      <c r="B108" s="15">
        <v>2.2999999999999998</v>
      </c>
      <c r="C108" s="12" t="s">
        <v>120</v>
      </c>
      <c r="D108" s="17">
        <v>13486879</v>
      </c>
      <c r="E108" s="17">
        <v>-5105000</v>
      </c>
      <c r="F108" s="17">
        <f t="shared" si="11"/>
        <v>8381879</v>
      </c>
      <c r="G108" s="17">
        <f t="shared" si="10"/>
        <v>8381879</v>
      </c>
      <c r="H108" s="17">
        <v>0</v>
      </c>
      <c r="I108" s="17">
        <v>0</v>
      </c>
      <c r="J108" s="17">
        <v>0</v>
      </c>
      <c r="K108" s="17">
        <v>0</v>
      </c>
    </row>
    <row r="109" spans="1:12" ht="22.5" customHeight="1">
      <c r="A109" s="24"/>
      <c r="B109" s="12" t="s">
        <v>121</v>
      </c>
      <c r="C109" s="12" t="s">
        <v>122</v>
      </c>
      <c r="D109" s="17">
        <v>566879</v>
      </c>
      <c r="E109" s="17">
        <v>-100000</v>
      </c>
      <c r="F109" s="17">
        <f t="shared" si="11"/>
        <v>466879</v>
      </c>
      <c r="G109" s="17">
        <f t="shared" si="10"/>
        <v>466879</v>
      </c>
      <c r="H109" s="17">
        <v>0</v>
      </c>
      <c r="I109" s="17">
        <v>0</v>
      </c>
      <c r="J109" s="17">
        <v>0</v>
      </c>
      <c r="K109" s="17">
        <v>0</v>
      </c>
    </row>
    <row r="110" spans="1:12" ht="22.5" customHeight="1">
      <c r="A110" s="24"/>
      <c r="B110" s="12" t="s">
        <v>123</v>
      </c>
      <c r="C110" s="12" t="s">
        <v>124</v>
      </c>
      <c r="D110" s="17">
        <v>500000</v>
      </c>
      <c r="E110" s="17">
        <v>-200000</v>
      </c>
      <c r="F110" s="17">
        <f t="shared" si="11"/>
        <v>300000</v>
      </c>
      <c r="G110" s="17">
        <f t="shared" si="10"/>
        <v>169558.9</v>
      </c>
      <c r="H110" s="17">
        <v>130441.1</v>
      </c>
      <c r="I110" s="17">
        <v>51637.1</v>
      </c>
      <c r="J110" s="17">
        <v>0</v>
      </c>
      <c r="K110" s="17">
        <v>0</v>
      </c>
    </row>
    <row r="111" spans="1:12" ht="20.25" customHeight="1">
      <c r="A111" s="24"/>
      <c r="B111" s="11" t="s">
        <v>125</v>
      </c>
      <c r="C111" s="11" t="s">
        <v>124</v>
      </c>
      <c r="D111" s="21">
        <v>500000</v>
      </c>
      <c r="E111" s="21">
        <v>-200000</v>
      </c>
      <c r="F111" s="21">
        <f t="shared" si="11"/>
        <v>300000</v>
      </c>
      <c r="G111" s="21">
        <f t="shared" si="10"/>
        <v>169558.9</v>
      </c>
      <c r="H111" s="21">
        <v>130441.1</v>
      </c>
      <c r="I111" s="21">
        <v>51637.1</v>
      </c>
      <c r="J111" s="21">
        <v>0</v>
      </c>
      <c r="K111" s="21">
        <v>0</v>
      </c>
    </row>
    <row r="112" spans="1:12" ht="20.25" customHeight="1">
      <c r="A112" s="24"/>
      <c r="B112" s="12" t="s">
        <v>457</v>
      </c>
      <c r="C112" s="12" t="s">
        <v>459</v>
      </c>
      <c r="D112" s="17">
        <v>0</v>
      </c>
      <c r="E112" s="17">
        <v>100000</v>
      </c>
      <c r="F112" s="17">
        <f t="shared" si="11"/>
        <v>100000</v>
      </c>
      <c r="G112" s="17">
        <f t="shared" si="10"/>
        <v>100000</v>
      </c>
      <c r="H112" s="17">
        <v>0</v>
      </c>
      <c r="I112" s="17">
        <v>0</v>
      </c>
      <c r="J112" s="17">
        <v>0</v>
      </c>
      <c r="K112" s="21">
        <v>0</v>
      </c>
    </row>
    <row r="113" spans="1:11" ht="20.25" customHeight="1">
      <c r="A113" s="24"/>
      <c r="B113" s="11" t="s">
        <v>458</v>
      </c>
      <c r="C113" s="11" t="s">
        <v>460</v>
      </c>
      <c r="D113" s="21">
        <v>0</v>
      </c>
      <c r="E113" s="21">
        <v>100000</v>
      </c>
      <c r="F113" s="21">
        <f t="shared" si="11"/>
        <v>100000</v>
      </c>
      <c r="G113" s="21">
        <f t="shared" si="10"/>
        <v>100000</v>
      </c>
      <c r="H113" s="21">
        <v>0</v>
      </c>
      <c r="I113" s="21">
        <v>0</v>
      </c>
      <c r="J113" s="21">
        <v>0</v>
      </c>
      <c r="K113" s="21">
        <v>0</v>
      </c>
    </row>
    <row r="114" spans="1:11" ht="20.25" customHeight="1">
      <c r="A114" s="24"/>
      <c r="B114" s="12" t="s">
        <v>461</v>
      </c>
      <c r="C114" s="12" t="s">
        <v>463</v>
      </c>
      <c r="D114" s="17">
        <v>66879</v>
      </c>
      <c r="E114" s="17">
        <v>0</v>
      </c>
      <c r="F114" s="17">
        <f t="shared" si="11"/>
        <v>66879</v>
      </c>
      <c r="G114" s="17">
        <f t="shared" si="10"/>
        <v>66879</v>
      </c>
      <c r="H114" s="17">
        <v>0</v>
      </c>
      <c r="I114" s="17">
        <v>0</v>
      </c>
      <c r="J114" s="17">
        <v>0</v>
      </c>
      <c r="K114" s="21">
        <v>0</v>
      </c>
    </row>
    <row r="115" spans="1:11" ht="20.25" customHeight="1">
      <c r="A115" s="24"/>
      <c r="B115" s="11" t="s">
        <v>462</v>
      </c>
      <c r="C115" s="11" t="s">
        <v>463</v>
      </c>
      <c r="D115" s="21">
        <v>66879</v>
      </c>
      <c r="E115" s="21">
        <v>0</v>
      </c>
      <c r="F115" s="21">
        <f t="shared" si="11"/>
        <v>66879</v>
      </c>
      <c r="G115" s="21">
        <f t="shared" si="10"/>
        <v>66879</v>
      </c>
      <c r="H115" s="21">
        <v>0</v>
      </c>
      <c r="I115" s="21">
        <v>0</v>
      </c>
      <c r="J115" s="21">
        <v>0</v>
      </c>
      <c r="K115" s="21">
        <v>0</v>
      </c>
    </row>
    <row r="116" spans="1:11" ht="26.25" customHeight="1">
      <c r="A116" s="24"/>
      <c r="B116" s="12" t="s">
        <v>126</v>
      </c>
      <c r="C116" s="12" t="s">
        <v>127</v>
      </c>
      <c r="D116" s="17">
        <v>650000</v>
      </c>
      <c r="E116" s="17">
        <v>-400000</v>
      </c>
      <c r="F116" s="17">
        <f t="shared" si="11"/>
        <v>250000</v>
      </c>
      <c r="G116" s="17">
        <f t="shared" si="10"/>
        <v>250000</v>
      </c>
      <c r="H116" s="17">
        <v>0</v>
      </c>
      <c r="I116" s="17">
        <v>0</v>
      </c>
      <c r="J116" s="17">
        <v>0</v>
      </c>
      <c r="K116" s="17">
        <v>0</v>
      </c>
    </row>
    <row r="117" spans="1:11" ht="22.5" customHeight="1">
      <c r="A117" s="24"/>
      <c r="B117" s="12" t="s">
        <v>128</v>
      </c>
      <c r="C117" s="12" t="s">
        <v>129</v>
      </c>
      <c r="D117" s="17">
        <v>50000</v>
      </c>
      <c r="E117" s="17">
        <v>0</v>
      </c>
      <c r="F117" s="17">
        <f t="shared" si="11"/>
        <v>50000</v>
      </c>
      <c r="G117" s="17">
        <f t="shared" si="10"/>
        <v>50000</v>
      </c>
      <c r="H117" s="17">
        <v>0</v>
      </c>
      <c r="I117" s="17">
        <v>0</v>
      </c>
      <c r="J117" s="17">
        <v>0</v>
      </c>
      <c r="K117" s="17">
        <v>0</v>
      </c>
    </row>
    <row r="118" spans="1:11" ht="22.5" customHeight="1">
      <c r="A118" s="24"/>
      <c r="B118" s="11" t="s">
        <v>130</v>
      </c>
      <c r="C118" s="11" t="s">
        <v>129</v>
      </c>
      <c r="D118" s="21">
        <v>50000</v>
      </c>
      <c r="E118" s="21">
        <v>0</v>
      </c>
      <c r="F118" s="21">
        <f t="shared" si="11"/>
        <v>50000</v>
      </c>
      <c r="G118" s="21">
        <f t="shared" si="10"/>
        <v>50000</v>
      </c>
      <c r="H118" s="21">
        <v>0</v>
      </c>
      <c r="I118" s="21">
        <v>0</v>
      </c>
      <c r="J118" s="21">
        <v>0</v>
      </c>
      <c r="K118" s="21">
        <v>0</v>
      </c>
    </row>
    <row r="119" spans="1:11" ht="22.5" customHeight="1">
      <c r="A119" s="24"/>
      <c r="B119" s="12" t="s">
        <v>131</v>
      </c>
      <c r="C119" s="12" t="s">
        <v>132</v>
      </c>
      <c r="D119" s="17">
        <v>100000</v>
      </c>
      <c r="E119" s="17">
        <v>0</v>
      </c>
      <c r="F119" s="17">
        <f t="shared" si="11"/>
        <v>100000</v>
      </c>
      <c r="G119" s="17">
        <f t="shared" si="10"/>
        <v>100000</v>
      </c>
      <c r="H119" s="17">
        <v>0</v>
      </c>
      <c r="I119" s="17">
        <v>0</v>
      </c>
      <c r="J119" s="17">
        <v>0</v>
      </c>
      <c r="K119" s="17">
        <v>0</v>
      </c>
    </row>
    <row r="120" spans="1:11" ht="18" customHeight="1">
      <c r="A120" s="24"/>
      <c r="B120" s="11" t="s">
        <v>133</v>
      </c>
      <c r="C120" s="11" t="s">
        <v>132</v>
      </c>
      <c r="D120" s="21">
        <v>100000</v>
      </c>
      <c r="E120" s="21">
        <v>0</v>
      </c>
      <c r="F120" s="21">
        <f t="shared" si="11"/>
        <v>100000</v>
      </c>
      <c r="G120" s="21">
        <f t="shared" si="10"/>
        <v>100000</v>
      </c>
      <c r="H120" s="21">
        <v>0</v>
      </c>
      <c r="I120" s="21">
        <v>0</v>
      </c>
      <c r="J120" s="21">
        <v>0</v>
      </c>
      <c r="K120" s="21">
        <v>0</v>
      </c>
    </row>
    <row r="121" spans="1:11" ht="22.5" customHeight="1">
      <c r="A121" s="24"/>
      <c r="B121" s="12" t="s">
        <v>134</v>
      </c>
      <c r="C121" s="12" t="s">
        <v>135</v>
      </c>
      <c r="D121" s="17">
        <v>500000</v>
      </c>
      <c r="E121" s="17">
        <v>0</v>
      </c>
      <c r="F121" s="17">
        <f t="shared" si="11"/>
        <v>500000</v>
      </c>
      <c r="G121" s="17">
        <f t="shared" si="10"/>
        <v>500000</v>
      </c>
      <c r="H121" s="17">
        <v>0</v>
      </c>
      <c r="I121" s="17">
        <v>0</v>
      </c>
      <c r="J121" s="17">
        <v>0</v>
      </c>
      <c r="K121" s="17">
        <v>0</v>
      </c>
    </row>
    <row r="122" spans="1:11" ht="22.5" customHeight="1">
      <c r="A122" s="24"/>
      <c r="B122" s="11" t="s">
        <v>136</v>
      </c>
      <c r="C122" s="11" t="s">
        <v>135</v>
      </c>
      <c r="D122" s="21">
        <v>500000</v>
      </c>
      <c r="E122" s="21">
        <v>-400000</v>
      </c>
      <c r="F122" s="21">
        <f t="shared" si="11"/>
        <v>100000</v>
      </c>
      <c r="G122" s="21">
        <f t="shared" si="10"/>
        <v>100000</v>
      </c>
      <c r="H122" s="21">
        <v>0</v>
      </c>
      <c r="I122" s="21">
        <v>0</v>
      </c>
      <c r="J122" s="21">
        <v>0</v>
      </c>
      <c r="K122" s="21">
        <v>0</v>
      </c>
    </row>
    <row r="123" spans="1:11" ht="22.5" customHeight="1">
      <c r="A123" s="24"/>
      <c r="B123" s="12" t="s">
        <v>137</v>
      </c>
      <c r="C123" s="12" t="s">
        <v>138</v>
      </c>
      <c r="D123" s="17">
        <v>745000</v>
      </c>
      <c r="E123" s="17">
        <v>-200000</v>
      </c>
      <c r="F123" s="17">
        <f t="shared" si="11"/>
        <v>545000</v>
      </c>
      <c r="G123" s="17">
        <f t="shared" si="10"/>
        <v>545000</v>
      </c>
      <c r="H123" s="17">
        <v>0</v>
      </c>
      <c r="I123" s="17">
        <v>0</v>
      </c>
      <c r="J123" s="17">
        <v>0</v>
      </c>
      <c r="K123" s="17">
        <v>0</v>
      </c>
    </row>
    <row r="124" spans="1:11" ht="22.5" customHeight="1">
      <c r="A124" s="24"/>
      <c r="B124" s="12" t="s">
        <v>139</v>
      </c>
      <c r="C124" s="12" t="s">
        <v>140</v>
      </c>
      <c r="D124" s="17">
        <v>200000</v>
      </c>
      <c r="E124" s="17">
        <v>0</v>
      </c>
      <c r="F124" s="17">
        <f t="shared" si="11"/>
        <v>200000</v>
      </c>
      <c r="G124" s="17">
        <f t="shared" si="10"/>
        <v>200000</v>
      </c>
      <c r="H124" s="17">
        <v>0</v>
      </c>
      <c r="I124" s="17">
        <v>0</v>
      </c>
      <c r="J124" s="17">
        <v>0</v>
      </c>
      <c r="K124" s="17">
        <v>0</v>
      </c>
    </row>
    <row r="125" spans="1:11" ht="18.75" customHeight="1">
      <c r="A125" s="24"/>
      <c r="B125" s="11" t="s">
        <v>141</v>
      </c>
      <c r="C125" s="11" t="s">
        <v>140</v>
      </c>
      <c r="D125" s="21">
        <v>200000</v>
      </c>
      <c r="E125" s="21">
        <v>0</v>
      </c>
      <c r="F125" s="21">
        <f t="shared" si="11"/>
        <v>200000</v>
      </c>
      <c r="G125" s="21">
        <f t="shared" si="10"/>
        <v>200000</v>
      </c>
      <c r="H125" s="21">
        <v>0</v>
      </c>
      <c r="I125" s="21">
        <v>0</v>
      </c>
      <c r="J125" s="21">
        <v>0</v>
      </c>
      <c r="K125" s="21">
        <v>0</v>
      </c>
    </row>
    <row r="126" spans="1:11" ht="19.5" customHeight="1">
      <c r="A126" s="24"/>
      <c r="B126" s="12" t="s">
        <v>142</v>
      </c>
      <c r="C126" s="12" t="s">
        <v>143</v>
      </c>
      <c r="D126" s="17">
        <v>320000</v>
      </c>
      <c r="E126" s="17">
        <v>-100000</v>
      </c>
      <c r="F126" s="17">
        <f t="shared" si="11"/>
        <v>220000</v>
      </c>
      <c r="G126" s="17">
        <f t="shared" si="10"/>
        <v>220000</v>
      </c>
      <c r="H126" s="17">
        <v>0</v>
      </c>
      <c r="I126" s="17">
        <v>0</v>
      </c>
      <c r="J126" s="17">
        <v>0</v>
      </c>
      <c r="K126" s="17">
        <v>0</v>
      </c>
    </row>
    <row r="127" spans="1:11" ht="17.25" customHeight="1">
      <c r="A127" s="24"/>
      <c r="B127" s="11" t="s">
        <v>144</v>
      </c>
      <c r="C127" s="11" t="s">
        <v>143</v>
      </c>
      <c r="D127" s="21">
        <v>320000</v>
      </c>
      <c r="E127" s="21">
        <v>-100000</v>
      </c>
      <c r="F127" s="21">
        <f t="shared" si="11"/>
        <v>220000</v>
      </c>
      <c r="G127" s="21">
        <f t="shared" si="10"/>
        <v>220000</v>
      </c>
      <c r="H127" s="21">
        <v>0</v>
      </c>
      <c r="I127" s="21">
        <v>0</v>
      </c>
      <c r="J127" s="21">
        <v>0</v>
      </c>
      <c r="K127" s="21">
        <v>0</v>
      </c>
    </row>
    <row r="128" spans="1:11" ht="18.75" customHeight="1">
      <c r="A128" s="24"/>
      <c r="B128" s="12" t="s">
        <v>145</v>
      </c>
      <c r="C128" s="12" t="s">
        <v>146</v>
      </c>
      <c r="D128" s="17">
        <v>145000</v>
      </c>
      <c r="E128" s="17">
        <v>-100000</v>
      </c>
      <c r="F128" s="17">
        <f t="shared" si="11"/>
        <v>45000</v>
      </c>
      <c r="G128" s="17">
        <f t="shared" si="10"/>
        <v>45000</v>
      </c>
      <c r="H128" s="17">
        <v>0</v>
      </c>
      <c r="I128" s="17">
        <v>0</v>
      </c>
      <c r="J128" s="17">
        <v>0</v>
      </c>
      <c r="K128" s="17">
        <v>0</v>
      </c>
    </row>
    <row r="129" spans="1:11" ht="18" customHeight="1">
      <c r="A129" s="24"/>
      <c r="B129" s="11" t="s">
        <v>147</v>
      </c>
      <c r="C129" s="11" t="s">
        <v>146</v>
      </c>
      <c r="D129" s="21">
        <v>145000</v>
      </c>
      <c r="E129" s="21">
        <v>-100000</v>
      </c>
      <c r="F129" s="21">
        <f t="shared" si="11"/>
        <v>45000</v>
      </c>
      <c r="G129" s="21">
        <f t="shared" si="10"/>
        <v>45000</v>
      </c>
      <c r="H129" s="21">
        <v>0</v>
      </c>
      <c r="I129" s="21">
        <v>0</v>
      </c>
      <c r="J129" s="21">
        <v>0</v>
      </c>
      <c r="K129" s="21">
        <v>0</v>
      </c>
    </row>
    <row r="130" spans="1:11" ht="18.75" customHeight="1">
      <c r="A130" s="24"/>
      <c r="B130" s="12" t="s">
        <v>148</v>
      </c>
      <c r="C130" s="12" t="s">
        <v>149</v>
      </c>
      <c r="D130" s="17">
        <v>80000</v>
      </c>
      <c r="E130" s="17">
        <v>0</v>
      </c>
      <c r="F130" s="17">
        <f t="shared" si="11"/>
        <v>80000</v>
      </c>
      <c r="G130" s="17">
        <f t="shared" si="10"/>
        <v>80000</v>
      </c>
      <c r="H130" s="17">
        <v>0</v>
      </c>
      <c r="I130" s="17">
        <v>0</v>
      </c>
      <c r="J130" s="17">
        <v>0</v>
      </c>
      <c r="K130" s="17">
        <v>0</v>
      </c>
    </row>
    <row r="131" spans="1:11" ht="18" customHeight="1">
      <c r="A131" s="24"/>
      <c r="B131" s="11" t="s">
        <v>150</v>
      </c>
      <c r="C131" s="11" t="s">
        <v>149</v>
      </c>
      <c r="D131" s="21">
        <v>80000</v>
      </c>
      <c r="E131" s="21">
        <v>0</v>
      </c>
      <c r="F131" s="21">
        <f t="shared" si="11"/>
        <v>80000</v>
      </c>
      <c r="G131" s="21">
        <f t="shared" si="10"/>
        <v>80000</v>
      </c>
      <c r="H131" s="21">
        <v>0</v>
      </c>
      <c r="I131" s="21">
        <v>0</v>
      </c>
      <c r="J131" s="21">
        <v>0</v>
      </c>
      <c r="K131" s="21">
        <v>0</v>
      </c>
    </row>
    <row r="132" spans="1:11" ht="22.5" customHeight="1">
      <c r="A132" s="24"/>
      <c r="B132" s="12" t="s">
        <v>151</v>
      </c>
      <c r="C132" s="12" t="s">
        <v>152</v>
      </c>
      <c r="D132" s="17">
        <v>30000</v>
      </c>
      <c r="E132" s="17">
        <v>0</v>
      </c>
      <c r="F132" s="17">
        <f t="shared" si="11"/>
        <v>30000</v>
      </c>
      <c r="G132" s="17">
        <f t="shared" si="10"/>
        <v>30000</v>
      </c>
      <c r="H132" s="17">
        <v>0</v>
      </c>
      <c r="I132" s="17">
        <v>0</v>
      </c>
      <c r="J132" s="17">
        <v>0</v>
      </c>
      <c r="K132" s="17">
        <v>0</v>
      </c>
    </row>
    <row r="133" spans="1:11" ht="18.75" customHeight="1">
      <c r="A133" s="24"/>
      <c r="B133" s="12" t="s">
        <v>153</v>
      </c>
      <c r="C133" s="12" t="s">
        <v>154</v>
      </c>
      <c r="D133" s="17">
        <v>30000</v>
      </c>
      <c r="E133" s="17">
        <v>0</v>
      </c>
      <c r="F133" s="17">
        <f t="shared" si="11"/>
        <v>30000</v>
      </c>
      <c r="G133" s="17">
        <f t="shared" si="10"/>
        <v>30000</v>
      </c>
      <c r="H133" s="17">
        <v>0</v>
      </c>
      <c r="I133" s="17">
        <v>0</v>
      </c>
      <c r="J133" s="17">
        <v>0</v>
      </c>
      <c r="K133" s="17">
        <v>0</v>
      </c>
    </row>
    <row r="134" spans="1:11" ht="18.75" customHeight="1">
      <c r="A134" s="24"/>
      <c r="B134" s="11" t="s">
        <v>155</v>
      </c>
      <c r="C134" s="11" t="s">
        <v>154</v>
      </c>
      <c r="D134" s="21">
        <v>30000</v>
      </c>
      <c r="E134" s="21">
        <v>0</v>
      </c>
      <c r="F134" s="21">
        <v>30000</v>
      </c>
      <c r="G134" s="21">
        <v>30000</v>
      </c>
      <c r="H134" s="21">
        <v>0</v>
      </c>
      <c r="I134" s="21">
        <v>0</v>
      </c>
      <c r="J134" s="21">
        <v>0</v>
      </c>
      <c r="K134" s="21">
        <v>0</v>
      </c>
    </row>
    <row r="135" spans="1:11" ht="18.75" customHeight="1">
      <c r="A135" s="24"/>
      <c r="B135" s="12" t="s">
        <v>156</v>
      </c>
      <c r="C135" s="12" t="s">
        <v>157</v>
      </c>
      <c r="D135" s="17">
        <v>350000</v>
      </c>
      <c r="E135" s="17">
        <v>-100000</v>
      </c>
      <c r="F135" s="17">
        <f>+D135+E135</f>
        <v>250000</v>
      </c>
      <c r="G135" s="17">
        <f t="shared" ref="G135:G163" si="12">+F135-H135</f>
        <v>250000</v>
      </c>
      <c r="H135" s="17">
        <v>0</v>
      </c>
      <c r="I135" s="17">
        <v>0</v>
      </c>
      <c r="J135" s="17">
        <v>0</v>
      </c>
      <c r="K135" s="17">
        <v>0</v>
      </c>
    </row>
    <row r="136" spans="1:11" ht="15.75" customHeight="1">
      <c r="A136" s="24"/>
      <c r="B136" s="12" t="s">
        <v>158</v>
      </c>
      <c r="C136" s="12" t="s">
        <v>159</v>
      </c>
      <c r="D136" s="17">
        <v>50000</v>
      </c>
      <c r="E136" s="17">
        <v>0</v>
      </c>
      <c r="F136" s="17">
        <v>50000</v>
      </c>
      <c r="G136" s="17">
        <f t="shared" si="12"/>
        <v>50000</v>
      </c>
      <c r="H136" s="17">
        <v>0</v>
      </c>
      <c r="I136" s="17">
        <v>0</v>
      </c>
      <c r="J136" s="17">
        <v>0</v>
      </c>
      <c r="K136" s="17">
        <v>0</v>
      </c>
    </row>
    <row r="137" spans="1:11" ht="17.25" customHeight="1">
      <c r="A137" s="24"/>
      <c r="B137" s="11" t="s">
        <v>160</v>
      </c>
      <c r="C137" s="11" t="s">
        <v>161</v>
      </c>
      <c r="D137" s="21">
        <v>50000</v>
      </c>
      <c r="E137" s="21">
        <v>0</v>
      </c>
      <c r="F137" s="21">
        <v>50000</v>
      </c>
      <c r="G137" s="21">
        <f t="shared" si="12"/>
        <v>50000</v>
      </c>
      <c r="H137" s="21">
        <v>0</v>
      </c>
      <c r="I137" s="21">
        <v>0</v>
      </c>
      <c r="J137" s="21">
        <v>0</v>
      </c>
      <c r="K137" s="21">
        <v>0</v>
      </c>
    </row>
    <row r="138" spans="1:11" ht="15.75" customHeight="1">
      <c r="A138" s="24"/>
      <c r="B138" s="12" t="s">
        <v>162</v>
      </c>
      <c r="C138" s="12" t="s">
        <v>163</v>
      </c>
      <c r="D138" s="17">
        <v>200000</v>
      </c>
      <c r="E138" s="17">
        <v>-100000</v>
      </c>
      <c r="F138" s="17">
        <f>+D138+E138</f>
        <v>100000</v>
      </c>
      <c r="G138" s="17">
        <f t="shared" si="12"/>
        <v>100000</v>
      </c>
      <c r="H138" s="17">
        <v>0</v>
      </c>
      <c r="I138" s="17">
        <v>0</v>
      </c>
      <c r="J138" s="17">
        <v>0</v>
      </c>
      <c r="K138" s="17">
        <v>0</v>
      </c>
    </row>
    <row r="139" spans="1:11" ht="16.5" customHeight="1">
      <c r="A139" s="24"/>
      <c r="B139" s="11" t="s">
        <v>164</v>
      </c>
      <c r="C139" s="11" t="s">
        <v>163</v>
      </c>
      <c r="D139" s="21">
        <v>200000</v>
      </c>
      <c r="E139" s="21">
        <v>-100000</v>
      </c>
      <c r="F139" s="21">
        <f>+D139+E139</f>
        <v>100000</v>
      </c>
      <c r="G139" s="21">
        <f t="shared" si="12"/>
        <v>100000</v>
      </c>
      <c r="H139" s="21">
        <v>0</v>
      </c>
      <c r="I139" s="21">
        <v>0</v>
      </c>
      <c r="J139" s="21">
        <v>0</v>
      </c>
      <c r="K139" s="21">
        <v>0</v>
      </c>
    </row>
    <row r="140" spans="1:11" ht="17.25" customHeight="1">
      <c r="A140" s="24"/>
      <c r="B140" s="12" t="s">
        <v>165</v>
      </c>
      <c r="C140" s="12" t="s">
        <v>166</v>
      </c>
      <c r="D140" s="17">
        <v>50000</v>
      </c>
      <c r="E140" s="17">
        <v>0</v>
      </c>
      <c r="F140" s="17">
        <v>50000</v>
      </c>
      <c r="G140" s="17">
        <f t="shared" si="12"/>
        <v>50000</v>
      </c>
      <c r="H140" s="17">
        <v>0</v>
      </c>
      <c r="I140" s="17">
        <v>0</v>
      </c>
      <c r="J140" s="17">
        <v>0</v>
      </c>
      <c r="K140" s="17">
        <v>0</v>
      </c>
    </row>
    <row r="141" spans="1:11" ht="19.5" customHeight="1">
      <c r="A141" s="24"/>
      <c r="B141" s="11" t="s">
        <v>167</v>
      </c>
      <c r="C141" s="11" t="s">
        <v>166</v>
      </c>
      <c r="D141" s="21">
        <v>50000</v>
      </c>
      <c r="E141" s="21">
        <v>0</v>
      </c>
      <c r="F141" s="21">
        <v>50000</v>
      </c>
      <c r="G141" s="21">
        <f t="shared" si="12"/>
        <v>50000</v>
      </c>
      <c r="H141" s="21">
        <v>0</v>
      </c>
      <c r="I141" s="21">
        <v>0</v>
      </c>
      <c r="J141" s="21">
        <v>0</v>
      </c>
      <c r="K141" s="21">
        <v>0</v>
      </c>
    </row>
    <row r="142" spans="1:11" ht="18.75" customHeight="1">
      <c r="A142" s="24"/>
      <c r="B142" s="12" t="s">
        <v>168</v>
      </c>
      <c r="C142" s="12" t="s">
        <v>169</v>
      </c>
      <c r="D142" s="17">
        <v>50000</v>
      </c>
      <c r="E142" s="17">
        <v>0</v>
      </c>
      <c r="F142" s="17">
        <v>50000</v>
      </c>
      <c r="G142" s="17">
        <f t="shared" si="12"/>
        <v>50000</v>
      </c>
      <c r="H142" s="17">
        <v>0</v>
      </c>
      <c r="I142" s="17">
        <v>0</v>
      </c>
      <c r="J142" s="17">
        <v>0</v>
      </c>
      <c r="K142" s="17">
        <v>0</v>
      </c>
    </row>
    <row r="143" spans="1:11" ht="22.5" customHeight="1">
      <c r="A143" s="24"/>
      <c r="B143" s="11" t="s">
        <v>170</v>
      </c>
      <c r="C143" s="11" t="s">
        <v>169</v>
      </c>
      <c r="D143" s="21">
        <v>50000</v>
      </c>
      <c r="E143" s="21">
        <v>0</v>
      </c>
      <c r="F143" s="21">
        <v>50000</v>
      </c>
      <c r="G143" s="21">
        <f t="shared" si="12"/>
        <v>50000</v>
      </c>
      <c r="H143" s="21">
        <v>0</v>
      </c>
      <c r="I143" s="21">
        <v>0</v>
      </c>
      <c r="J143" s="21">
        <v>0</v>
      </c>
      <c r="K143" s="21">
        <v>0</v>
      </c>
    </row>
    <row r="144" spans="1:11" ht="33" customHeight="1">
      <c r="A144" s="24"/>
      <c r="B144" s="12" t="s">
        <v>171</v>
      </c>
      <c r="C144" s="12" t="s">
        <v>172</v>
      </c>
      <c r="D144" s="17">
        <v>250000</v>
      </c>
      <c r="E144" s="17">
        <v>0</v>
      </c>
      <c r="F144" s="17">
        <f t="shared" ref="F144:F163" si="13">+D144+E144</f>
        <v>250000</v>
      </c>
      <c r="G144" s="17">
        <f t="shared" si="12"/>
        <v>250000</v>
      </c>
      <c r="H144" s="17">
        <v>0</v>
      </c>
      <c r="I144" s="17">
        <v>0</v>
      </c>
      <c r="J144" s="17">
        <v>0</v>
      </c>
      <c r="K144" s="17">
        <v>0</v>
      </c>
    </row>
    <row r="145" spans="1:11" ht="21" customHeight="1">
      <c r="A145" s="24"/>
      <c r="B145" s="12" t="s">
        <v>173</v>
      </c>
      <c r="C145" s="12" t="s">
        <v>174</v>
      </c>
      <c r="D145" s="17">
        <v>50000</v>
      </c>
      <c r="E145" s="17">
        <v>0</v>
      </c>
      <c r="F145" s="17">
        <f t="shared" si="13"/>
        <v>50000</v>
      </c>
      <c r="G145" s="17">
        <f t="shared" si="12"/>
        <v>50000</v>
      </c>
      <c r="H145" s="17">
        <v>0</v>
      </c>
      <c r="I145" s="17">
        <v>0</v>
      </c>
      <c r="J145" s="17">
        <v>0</v>
      </c>
      <c r="K145" s="17">
        <v>0</v>
      </c>
    </row>
    <row r="146" spans="1:11" ht="18" customHeight="1">
      <c r="A146" s="24"/>
      <c r="B146" s="11" t="s">
        <v>175</v>
      </c>
      <c r="C146" s="11" t="s">
        <v>176</v>
      </c>
      <c r="D146" s="21">
        <v>25000</v>
      </c>
      <c r="E146" s="21">
        <v>0</v>
      </c>
      <c r="F146" s="21">
        <f t="shared" si="13"/>
        <v>25000</v>
      </c>
      <c r="G146" s="21">
        <f t="shared" si="12"/>
        <v>25000</v>
      </c>
      <c r="H146" s="21">
        <v>0</v>
      </c>
      <c r="I146" s="21">
        <v>0</v>
      </c>
      <c r="J146" s="21">
        <v>0</v>
      </c>
      <c r="K146" s="21">
        <v>0</v>
      </c>
    </row>
    <row r="147" spans="1:11" ht="18" customHeight="1">
      <c r="A147" s="24"/>
      <c r="B147" s="11" t="s">
        <v>177</v>
      </c>
      <c r="C147" s="11" t="s">
        <v>178</v>
      </c>
      <c r="D147" s="21">
        <v>25000</v>
      </c>
      <c r="E147" s="21">
        <v>0</v>
      </c>
      <c r="F147" s="21">
        <f t="shared" si="13"/>
        <v>25000</v>
      </c>
      <c r="G147" s="21">
        <f t="shared" si="12"/>
        <v>25000</v>
      </c>
      <c r="H147" s="21">
        <v>0</v>
      </c>
      <c r="I147" s="21">
        <v>0</v>
      </c>
      <c r="J147" s="21">
        <v>0</v>
      </c>
      <c r="K147" s="21">
        <v>0</v>
      </c>
    </row>
    <row r="148" spans="1:11" ht="18.75" customHeight="1">
      <c r="A148" s="24"/>
      <c r="B148" s="12" t="s">
        <v>179</v>
      </c>
      <c r="C148" s="12" t="s">
        <v>180</v>
      </c>
      <c r="D148" s="17">
        <v>130000</v>
      </c>
      <c r="E148" s="17">
        <v>0</v>
      </c>
      <c r="F148" s="17">
        <f t="shared" si="13"/>
        <v>130000</v>
      </c>
      <c r="G148" s="17">
        <f t="shared" si="12"/>
        <v>130000</v>
      </c>
      <c r="H148" s="17">
        <v>0</v>
      </c>
      <c r="I148" s="17">
        <v>0</v>
      </c>
      <c r="J148" s="17">
        <v>0</v>
      </c>
      <c r="K148" s="17">
        <v>0</v>
      </c>
    </row>
    <row r="149" spans="1:11" ht="18.75" customHeight="1">
      <c r="A149" s="24"/>
      <c r="B149" s="11" t="s">
        <v>181</v>
      </c>
      <c r="C149" s="11" t="s">
        <v>182</v>
      </c>
      <c r="D149" s="21">
        <v>50000</v>
      </c>
      <c r="E149" s="21">
        <v>0</v>
      </c>
      <c r="F149" s="21">
        <f t="shared" si="13"/>
        <v>50000</v>
      </c>
      <c r="G149" s="21">
        <f t="shared" si="12"/>
        <v>50000</v>
      </c>
      <c r="H149" s="21">
        <v>0</v>
      </c>
      <c r="I149" s="21">
        <v>0</v>
      </c>
      <c r="J149" s="21">
        <v>0</v>
      </c>
      <c r="K149" s="21">
        <v>0</v>
      </c>
    </row>
    <row r="150" spans="1:11" ht="18.75" customHeight="1">
      <c r="A150" s="24"/>
      <c r="B150" s="11" t="s">
        <v>183</v>
      </c>
      <c r="C150" s="11" t="s">
        <v>184</v>
      </c>
      <c r="D150" s="21">
        <v>50000</v>
      </c>
      <c r="E150" s="21">
        <v>0</v>
      </c>
      <c r="F150" s="21">
        <f t="shared" si="13"/>
        <v>50000</v>
      </c>
      <c r="G150" s="21">
        <f t="shared" si="12"/>
        <v>50000</v>
      </c>
      <c r="H150" s="21">
        <v>0</v>
      </c>
      <c r="I150" s="21">
        <v>0</v>
      </c>
      <c r="J150" s="21">
        <v>0</v>
      </c>
      <c r="K150" s="21">
        <v>0</v>
      </c>
    </row>
    <row r="151" spans="1:11" ht="17.25" customHeight="1">
      <c r="A151" s="24"/>
      <c r="B151" s="11" t="s">
        <v>185</v>
      </c>
      <c r="C151" s="11" t="s">
        <v>186</v>
      </c>
      <c r="D151" s="21">
        <v>30000</v>
      </c>
      <c r="E151" s="21">
        <v>0</v>
      </c>
      <c r="F151" s="21">
        <f t="shared" si="13"/>
        <v>30000</v>
      </c>
      <c r="G151" s="21">
        <f t="shared" si="12"/>
        <v>30000</v>
      </c>
      <c r="H151" s="21">
        <v>0</v>
      </c>
      <c r="I151" s="21">
        <v>0</v>
      </c>
      <c r="J151" s="21">
        <v>0</v>
      </c>
      <c r="K151" s="21">
        <v>0</v>
      </c>
    </row>
    <row r="152" spans="1:11" ht="18.75">
      <c r="A152" s="24"/>
      <c r="B152" s="12" t="s">
        <v>187</v>
      </c>
      <c r="C152" s="12" t="s">
        <v>188</v>
      </c>
      <c r="D152" s="17">
        <v>20000</v>
      </c>
      <c r="E152" s="17">
        <v>0</v>
      </c>
      <c r="F152" s="17">
        <f t="shared" si="13"/>
        <v>20000</v>
      </c>
      <c r="G152" s="17">
        <f t="shared" si="12"/>
        <v>20000</v>
      </c>
      <c r="H152" s="17">
        <v>0</v>
      </c>
      <c r="I152" s="17">
        <v>0</v>
      </c>
      <c r="J152" s="17">
        <v>0</v>
      </c>
      <c r="K152" s="17">
        <v>0</v>
      </c>
    </row>
    <row r="153" spans="1:11" ht="17.25" customHeight="1">
      <c r="A153" s="24"/>
      <c r="B153" s="11" t="s">
        <v>189</v>
      </c>
      <c r="C153" s="11" t="s">
        <v>190</v>
      </c>
      <c r="D153" s="21">
        <v>10000</v>
      </c>
      <c r="E153" s="21">
        <v>0</v>
      </c>
      <c r="F153" s="21">
        <f t="shared" si="13"/>
        <v>10000</v>
      </c>
      <c r="G153" s="21">
        <f t="shared" si="12"/>
        <v>10000</v>
      </c>
      <c r="H153" s="21">
        <v>0</v>
      </c>
      <c r="I153" s="21">
        <v>0</v>
      </c>
      <c r="J153" s="21">
        <v>0</v>
      </c>
      <c r="K153" s="21">
        <v>0</v>
      </c>
    </row>
    <row r="154" spans="1:11" ht="17.25" customHeight="1">
      <c r="A154" s="24"/>
      <c r="B154" s="11" t="s">
        <v>464</v>
      </c>
      <c r="C154" s="11" t="s">
        <v>465</v>
      </c>
      <c r="D154" s="21">
        <v>10000</v>
      </c>
      <c r="E154" s="21">
        <v>0</v>
      </c>
      <c r="F154" s="21">
        <f t="shared" si="13"/>
        <v>10000</v>
      </c>
      <c r="G154" s="21">
        <f t="shared" si="12"/>
        <v>10000</v>
      </c>
      <c r="H154" s="21">
        <v>0</v>
      </c>
      <c r="I154" s="21">
        <v>0</v>
      </c>
      <c r="J154" s="21">
        <v>0</v>
      </c>
      <c r="K154" s="21">
        <v>0</v>
      </c>
    </row>
    <row r="155" spans="1:11" ht="18.75">
      <c r="A155" s="24"/>
      <c r="B155" s="12" t="s">
        <v>191</v>
      </c>
      <c r="C155" s="12" t="s">
        <v>192</v>
      </c>
      <c r="D155" s="17">
        <v>50000</v>
      </c>
      <c r="E155" s="17">
        <v>0</v>
      </c>
      <c r="F155" s="17">
        <f t="shared" si="13"/>
        <v>50000</v>
      </c>
      <c r="G155" s="17">
        <f t="shared" si="12"/>
        <v>50000</v>
      </c>
      <c r="H155" s="17">
        <v>0</v>
      </c>
      <c r="I155" s="17">
        <v>0</v>
      </c>
      <c r="J155" s="17">
        <v>0</v>
      </c>
      <c r="K155" s="17">
        <v>0</v>
      </c>
    </row>
    <row r="156" spans="1:11" ht="18.75">
      <c r="A156" s="24"/>
      <c r="B156" s="11" t="s">
        <v>193</v>
      </c>
      <c r="C156" s="11" t="s">
        <v>194</v>
      </c>
      <c r="D156" s="21">
        <v>50000</v>
      </c>
      <c r="E156" s="21">
        <v>0</v>
      </c>
      <c r="F156" s="21">
        <f t="shared" si="13"/>
        <v>50000</v>
      </c>
      <c r="G156" s="21">
        <f t="shared" si="12"/>
        <v>50000</v>
      </c>
      <c r="H156" s="21">
        <v>0</v>
      </c>
      <c r="I156" s="21">
        <v>0</v>
      </c>
      <c r="J156" s="21">
        <v>0</v>
      </c>
      <c r="K156" s="21">
        <v>0</v>
      </c>
    </row>
    <row r="157" spans="1:11" ht="31.5">
      <c r="A157" s="24"/>
      <c r="B157" s="12" t="s">
        <v>195</v>
      </c>
      <c r="C157" s="12" t="s">
        <v>196</v>
      </c>
      <c r="D157" s="17">
        <v>4755000</v>
      </c>
      <c r="E157" s="17">
        <v>-605000</v>
      </c>
      <c r="F157" s="17">
        <f t="shared" si="13"/>
        <v>4150000</v>
      </c>
      <c r="G157" s="17">
        <f t="shared" si="12"/>
        <v>4150000</v>
      </c>
      <c r="H157" s="17">
        <v>0</v>
      </c>
      <c r="I157" s="17">
        <v>0</v>
      </c>
      <c r="J157" s="17">
        <v>0</v>
      </c>
      <c r="K157" s="17">
        <v>0</v>
      </c>
    </row>
    <row r="158" spans="1:11" ht="18.75">
      <c r="A158" s="24"/>
      <c r="B158" s="12" t="s">
        <v>197</v>
      </c>
      <c r="C158" s="12" t="s">
        <v>198</v>
      </c>
      <c r="D158" s="17">
        <v>4560000</v>
      </c>
      <c r="E158" s="17">
        <v>-605000</v>
      </c>
      <c r="F158" s="17">
        <f t="shared" si="13"/>
        <v>3955000</v>
      </c>
      <c r="G158" s="17">
        <f t="shared" si="12"/>
        <v>3955000</v>
      </c>
      <c r="H158" s="17">
        <v>0</v>
      </c>
      <c r="I158" s="17">
        <v>0</v>
      </c>
      <c r="J158" s="17">
        <v>0</v>
      </c>
      <c r="K158" s="17">
        <v>0</v>
      </c>
    </row>
    <row r="159" spans="1:11" ht="18.75">
      <c r="A159" s="24"/>
      <c r="B159" s="11" t="s">
        <v>199</v>
      </c>
      <c r="C159" s="11" t="s">
        <v>200</v>
      </c>
      <c r="D159" s="21">
        <v>0</v>
      </c>
      <c r="E159" s="21">
        <v>2900000</v>
      </c>
      <c r="F159" s="21">
        <f t="shared" si="13"/>
        <v>2900000</v>
      </c>
      <c r="G159" s="21">
        <f t="shared" si="12"/>
        <v>2900000</v>
      </c>
      <c r="H159" s="21">
        <v>0</v>
      </c>
      <c r="I159" s="21">
        <v>0</v>
      </c>
      <c r="J159" s="21">
        <v>0</v>
      </c>
      <c r="K159" s="21">
        <v>0</v>
      </c>
    </row>
    <row r="160" spans="1:11" ht="18.75">
      <c r="A160" s="24"/>
      <c r="B160" s="11" t="s">
        <v>201</v>
      </c>
      <c r="C160" s="11" t="s">
        <v>202</v>
      </c>
      <c r="D160" s="21">
        <v>4500000</v>
      </c>
      <c r="E160" s="21">
        <v>-3505000</v>
      </c>
      <c r="F160" s="21">
        <f t="shared" si="13"/>
        <v>995000</v>
      </c>
      <c r="G160" s="21">
        <f t="shared" si="12"/>
        <v>995000</v>
      </c>
      <c r="H160" s="21">
        <v>0</v>
      </c>
      <c r="I160" s="21">
        <v>0</v>
      </c>
      <c r="J160" s="21">
        <v>0</v>
      </c>
      <c r="K160" s="21">
        <v>0</v>
      </c>
    </row>
    <row r="161" spans="1:11" ht="18.75">
      <c r="A161" s="24"/>
      <c r="B161" s="12" t="s">
        <v>203</v>
      </c>
      <c r="C161" s="12" t="s">
        <v>204</v>
      </c>
      <c r="D161" s="17">
        <v>195000</v>
      </c>
      <c r="E161" s="17">
        <v>0</v>
      </c>
      <c r="F161" s="17">
        <f t="shared" si="13"/>
        <v>195000</v>
      </c>
      <c r="G161" s="17">
        <f t="shared" si="12"/>
        <v>195000</v>
      </c>
      <c r="H161" s="17">
        <v>0</v>
      </c>
      <c r="I161" s="17">
        <v>0</v>
      </c>
      <c r="J161" s="17">
        <v>0</v>
      </c>
      <c r="K161" s="17">
        <v>0</v>
      </c>
    </row>
    <row r="162" spans="1:11" ht="17.25" customHeight="1">
      <c r="A162" s="24"/>
      <c r="B162" s="11" t="s">
        <v>205</v>
      </c>
      <c r="C162" s="11" t="s">
        <v>206</v>
      </c>
      <c r="D162" s="21">
        <v>45000</v>
      </c>
      <c r="E162" s="21">
        <v>0</v>
      </c>
      <c r="F162" s="21">
        <f t="shared" si="13"/>
        <v>45000</v>
      </c>
      <c r="G162" s="21">
        <f t="shared" si="12"/>
        <v>45000</v>
      </c>
      <c r="H162" s="21">
        <v>0</v>
      </c>
      <c r="I162" s="21">
        <v>0</v>
      </c>
      <c r="J162" s="21">
        <v>0</v>
      </c>
      <c r="K162" s="21">
        <v>0</v>
      </c>
    </row>
    <row r="163" spans="1:11" ht="21" customHeight="1">
      <c r="A163" s="24"/>
      <c r="B163" s="11" t="s">
        <v>207</v>
      </c>
      <c r="C163" s="11" t="s">
        <v>208</v>
      </c>
      <c r="D163" s="21">
        <v>50000</v>
      </c>
      <c r="E163" s="21">
        <v>0</v>
      </c>
      <c r="F163" s="21">
        <f t="shared" si="13"/>
        <v>50000</v>
      </c>
      <c r="G163" s="21">
        <f t="shared" si="12"/>
        <v>50000</v>
      </c>
      <c r="H163" s="21">
        <v>0</v>
      </c>
      <c r="I163" s="21">
        <v>0</v>
      </c>
      <c r="J163" s="21">
        <v>0</v>
      </c>
      <c r="K163" s="21">
        <v>0</v>
      </c>
    </row>
    <row r="164" spans="1:11" ht="18.75">
      <c r="A164" s="24"/>
      <c r="B164" s="11" t="s">
        <v>209</v>
      </c>
      <c r="C164" s="11" t="s">
        <v>466</v>
      </c>
      <c r="D164" s="21">
        <v>50000</v>
      </c>
      <c r="E164" s="21">
        <v>0</v>
      </c>
      <c r="F164" s="21">
        <v>50000</v>
      </c>
      <c r="G164" s="21">
        <v>50000</v>
      </c>
      <c r="H164" s="21">
        <v>0</v>
      </c>
      <c r="I164" s="21">
        <v>0</v>
      </c>
      <c r="J164" s="21">
        <v>0</v>
      </c>
      <c r="K164" s="21">
        <v>0</v>
      </c>
    </row>
    <row r="165" spans="1:11" ht="18" customHeight="1">
      <c r="A165" s="24"/>
      <c r="B165" s="11" t="s">
        <v>210</v>
      </c>
      <c r="C165" s="11" t="s">
        <v>211</v>
      </c>
      <c r="D165" s="21">
        <v>50000</v>
      </c>
      <c r="E165" s="21">
        <v>0</v>
      </c>
      <c r="F165" s="21">
        <v>50000</v>
      </c>
      <c r="G165" s="21">
        <v>50000</v>
      </c>
      <c r="H165" s="21">
        <v>0</v>
      </c>
      <c r="I165" s="21">
        <v>0</v>
      </c>
      <c r="J165" s="21">
        <v>0</v>
      </c>
      <c r="K165" s="21">
        <v>0</v>
      </c>
    </row>
    <row r="166" spans="1:11" ht="18.75">
      <c r="A166" s="24"/>
      <c r="B166" s="12" t="s">
        <v>212</v>
      </c>
      <c r="C166" s="12" t="s">
        <v>213</v>
      </c>
      <c r="D166" s="17">
        <v>6140000</v>
      </c>
      <c r="E166" s="17">
        <v>-3700000</v>
      </c>
      <c r="F166" s="17">
        <f t="shared" ref="F166:F187" si="14">+D166+E166</f>
        <v>2440000</v>
      </c>
      <c r="G166" s="17">
        <f t="shared" ref="G166:G187" si="15">+F166-H166</f>
        <v>2440000</v>
      </c>
      <c r="H166" s="17">
        <v>0</v>
      </c>
      <c r="I166" s="17">
        <v>0</v>
      </c>
      <c r="J166" s="17">
        <v>0</v>
      </c>
      <c r="K166" s="17">
        <v>0</v>
      </c>
    </row>
    <row r="167" spans="1:11" ht="18.75">
      <c r="A167" s="24"/>
      <c r="B167" s="12" t="s">
        <v>214</v>
      </c>
      <c r="C167" s="12" t="s">
        <v>215</v>
      </c>
      <c r="D167" s="17">
        <v>100000</v>
      </c>
      <c r="E167" s="17">
        <v>0</v>
      </c>
      <c r="F167" s="17">
        <f t="shared" si="14"/>
        <v>100000</v>
      </c>
      <c r="G167" s="17">
        <f t="shared" si="15"/>
        <v>100000</v>
      </c>
      <c r="H167" s="17">
        <v>0</v>
      </c>
      <c r="I167" s="17">
        <v>0</v>
      </c>
      <c r="J167" s="17">
        <v>0</v>
      </c>
      <c r="K167" s="17">
        <v>0</v>
      </c>
    </row>
    <row r="168" spans="1:11" ht="21" customHeight="1">
      <c r="A168" s="24"/>
      <c r="B168" s="11" t="s">
        <v>216</v>
      </c>
      <c r="C168" s="11" t="s">
        <v>215</v>
      </c>
      <c r="D168" s="21">
        <v>100000</v>
      </c>
      <c r="E168" s="21">
        <v>0</v>
      </c>
      <c r="F168" s="21">
        <f t="shared" si="14"/>
        <v>100000</v>
      </c>
      <c r="G168" s="21">
        <f t="shared" si="15"/>
        <v>100000</v>
      </c>
      <c r="H168" s="21">
        <v>0</v>
      </c>
      <c r="I168" s="21">
        <v>0</v>
      </c>
      <c r="J168" s="21">
        <v>0</v>
      </c>
      <c r="K168" s="21">
        <v>0</v>
      </c>
    </row>
    <row r="169" spans="1:11" ht="31.5">
      <c r="A169" s="24"/>
      <c r="B169" s="12" t="s">
        <v>217</v>
      </c>
      <c r="C169" s="12" t="s">
        <v>218</v>
      </c>
      <c r="D169" s="17">
        <v>5250000</v>
      </c>
      <c r="E169" s="17">
        <v>-4020000</v>
      </c>
      <c r="F169" s="17">
        <f t="shared" si="14"/>
        <v>1230000</v>
      </c>
      <c r="G169" s="17">
        <f t="shared" si="15"/>
        <v>1230000</v>
      </c>
      <c r="H169" s="17">
        <v>0</v>
      </c>
      <c r="I169" s="17">
        <v>0</v>
      </c>
      <c r="J169" s="17">
        <v>0</v>
      </c>
      <c r="K169" s="17">
        <v>0</v>
      </c>
    </row>
    <row r="170" spans="1:11" ht="18" customHeight="1">
      <c r="A170" s="24"/>
      <c r="B170" s="11" t="s">
        <v>219</v>
      </c>
      <c r="C170" s="11" t="s">
        <v>220</v>
      </c>
      <c r="D170" s="21">
        <v>5150000</v>
      </c>
      <c r="E170" s="21">
        <v>-4000000</v>
      </c>
      <c r="F170" s="21">
        <f t="shared" si="14"/>
        <v>1150000</v>
      </c>
      <c r="G170" s="21">
        <f t="shared" si="15"/>
        <v>1150000</v>
      </c>
      <c r="H170" s="21">
        <v>0</v>
      </c>
      <c r="I170" s="21">
        <v>0</v>
      </c>
      <c r="J170" s="21">
        <v>0</v>
      </c>
      <c r="K170" s="21">
        <v>0</v>
      </c>
    </row>
    <row r="171" spans="1:11" ht="21.75" customHeight="1">
      <c r="A171" s="24"/>
      <c r="B171" s="11" t="s">
        <v>221</v>
      </c>
      <c r="C171" s="11" t="s">
        <v>222</v>
      </c>
      <c r="D171" s="21">
        <v>100000</v>
      </c>
      <c r="E171" s="21">
        <v>-20000</v>
      </c>
      <c r="F171" s="21">
        <f t="shared" si="14"/>
        <v>80000</v>
      </c>
      <c r="G171" s="21">
        <f t="shared" si="15"/>
        <v>80000</v>
      </c>
      <c r="H171" s="21">
        <v>0</v>
      </c>
      <c r="I171" s="21">
        <v>0</v>
      </c>
      <c r="J171" s="21">
        <v>0</v>
      </c>
      <c r="K171" s="21">
        <v>0</v>
      </c>
    </row>
    <row r="172" spans="1:11" ht="18.75">
      <c r="A172" s="24"/>
      <c r="B172" s="12" t="s">
        <v>223</v>
      </c>
      <c r="C172" s="12" t="s">
        <v>224</v>
      </c>
      <c r="D172" s="17">
        <v>10000</v>
      </c>
      <c r="E172" s="17">
        <v>0</v>
      </c>
      <c r="F172" s="17">
        <f t="shared" si="14"/>
        <v>10000</v>
      </c>
      <c r="G172" s="17">
        <f t="shared" si="15"/>
        <v>10000</v>
      </c>
      <c r="H172" s="17">
        <v>0</v>
      </c>
      <c r="I172" s="17">
        <v>0</v>
      </c>
      <c r="J172" s="17">
        <v>0</v>
      </c>
      <c r="K172" s="17">
        <v>0</v>
      </c>
    </row>
    <row r="173" spans="1:11" ht="18.75">
      <c r="A173" s="24"/>
      <c r="B173" s="11" t="s">
        <v>225</v>
      </c>
      <c r="C173" s="11" t="s">
        <v>224</v>
      </c>
      <c r="D173" s="21">
        <v>100000</v>
      </c>
      <c r="E173" s="21">
        <v>0</v>
      </c>
      <c r="F173" s="21">
        <f t="shared" si="14"/>
        <v>100000</v>
      </c>
      <c r="G173" s="21">
        <f t="shared" si="15"/>
        <v>100000</v>
      </c>
      <c r="H173" s="21">
        <v>0</v>
      </c>
      <c r="I173" s="21">
        <v>0</v>
      </c>
      <c r="J173" s="21">
        <v>0</v>
      </c>
      <c r="K173" s="21">
        <v>0</v>
      </c>
    </row>
    <row r="174" spans="1:11" ht="34.5" customHeight="1">
      <c r="A174" s="24"/>
      <c r="B174" s="12" t="s">
        <v>226</v>
      </c>
      <c r="C174" s="12" t="s">
        <v>227</v>
      </c>
      <c r="D174" s="17">
        <v>200000</v>
      </c>
      <c r="E174" s="17">
        <v>0</v>
      </c>
      <c r="F174" s="17">
        <f t="shared" si="14"/>
        <v>200000</v>
      </c>
      <c r="G174" s="17">
        <f t="shared" si="15"/>
        <v>200000</v>
      </c>
      <c r="H174" s="17">
        <v>0</v>
      </c>
      <c r="I174" s="17">
        <v>0</v>
      </c>
      <c r="J174" s="17">
        <v>0</v>
      </c>
      <c r="K174" s="17">
        <v>0</v>
      </c>
    </row>
    <row r="175" spans="1:11" ht="24.75" customHeight="1">
      <c r="A175" s="24"/>
      <c r="B175" s="11" t="s">
        <v>228</v>
      </c>
      <c r="C175" s="11" t="s">
        <v>227</v>
      </c>
      <c r="D175" s="21">
        <v>200000</v>
      </c>
      <c r="E175" s="21">
        <v>0</v>
      </c>
      <c r="F175" s="21">
        <f t="shared" si="14"/>
        <v>200000</v>
      </c>
      <c r="G175" s="21">
        <f t="shared" si="15"/>
        <v>200000</v>
      </c>
      <c r="H175" s="21">
        <v>0</v>
      </c>
      <c r="I175" s="21">
        <v>0</v>
      </c>
      <c r="J175" s="21">
        <v>0</v>
      </c>
      <c r="K175" s="21">
        <v>0</v>
      </c>
    </row>
    <row r="176" spans="1:11" ht="18.75">
      <c r="A176" s="24"/>
      <c r="B176" s="12" t="s">
        <v>229</v>
      </c>
      <c r="C176" s="12" t="s">
        <v>230</v>
      </c>
      <c r="D176" s="17">
        <v>100000</v>
      </c>
      <c r="E176" s="17">
        <v>0</v>
      </c>
      <c r="F176" s="17">
        <f t="shared" si="14"/>
        <v>100000</v>
      </c>
      <c r="G176" s="17">
        <f t="shared" si="15"/>
        <v>100000</v>
      </c>
      <c r="H176" s="17">
        <v>0</v>
      </c>
      <c r="I176" s="17">
        <v>0</v>
      </c>
      <c r="J176" s="17">
        <v>0</v>
      </c>
      <c r="K176" s="17">
        <v>0</v>
      </c>
    </row>
    <row r="177" spans="1:11" ht="18.75">
      <c r="A177" s="24"/>
      <c r="B177" s="11" t="s">
        <v>231</v>
      </c>
      <c r="C177" s="11" t="s">
        <v>230</v>
      </c>
      <c r="D177" s="21">
        <v>100000</v>
      </c>
      <c r="E177" s="21">
        <v>0</v>
      </c>
      <c r="F177" s="21">
        <f t="shared" si="14"/>
        <v>100000</v>
      </c>
      <c r="G177" s="21">
        <f t="shared" si="15"/>
        <v>100000</v>
      </c>
      <c r="H177" s="21">
        <v>0</v>
      </c>
      <c r="I177" s="21">
        <v>0</v>
      </c>
      <c r="J177" s="21">
        <v>0</v>
      </c>
      <c r="K177" s="21">
        <v>0</v>
      </c>
    </row>
    <row r="178" spans="1:11" ht="18.75">
      <c r="A178" s="24"/>
      <c r="B178" s="12" t="s">
        <v>232</v>
      </c>
      <c r="C178" s="12" t="s">
        <v>233</v>
      </c>
      <c r="D178" s="17">
        <v>150000</v>
      </c>
      <c r="E178" s="17">
        <v>0</v>
      </c>
      <c r="F178" s="17">
        <f t="shared" si="14"/>
        <v>150000</v>
      </c>
      <c r="G178" s="17">
        <f t="shared" si="15"/>
        <v>150000</v>
      </c>
      <c r="H178" s="17">
        <v>0</v>
      </c>
      <c r="I178" s="17">
        <v>0</v>
      </c>
      <c r="J178" s="17">
        <v>0</v>
      </c>
      <c r="K178" s="17">
        <v>0</v>
      </c>
    </row>
    <row r="179" spans="1:11" ht="18.75">
      <c r="A179" s="24"/>
      <c r="B179" s="11" t="s">
        <v>234</v>
      </c>
      <c r="C179" s="11" t="s">
        <v>233</v>
      </c>
      <c r="D179" s="21">
        <v>150000</v>
      </c>
      <c r="E179" s="21">
        <v>0</v>
      </c>
      <c r="F179" s="21">
        <f t="shared" si="14"/>
        <v>150000</v>
      </c>
      <c r="G179" s="21">
        <f t="shared" si="15"/>
        <v>150000</v>
      </c>
      <c r="H179" s="21">
        <v>0</v>
      </c>
      <c r="I179" s="21">
        <v>0</v>
      </c>
      <c r="J179" s="21">
        <v>0</v>
      </c>
      <c r="K179" s="21">
        <v>0</v>
      </c>
    </row>
    <row r="180" spans="1:11" ht="18.75">
      <c r="A180" s="24"/>
      <c r="B180" s="12" t="s">
        <v>235</v>
      </c>
      <c r="C180" s="12" t="s">
        <v>236</v>
      </c>
      <c r="D180" s="17">
        <v>100000</v>
      </c>
      <c r="E180" s="17">
        <v>0</v>
      </c>
      <c r="F180" s="17">
        <f t="shared" si="14"/>
        <v>100000</v>
      </c>
      <c r="G180" s="17">
        <f t="shared" si="15"/>
        <v>100000</v>
      </c>
      <c r="H180" s="17">
        <v>0</v>
      </c>
      <c r="I180" s="17">
        <v>0</v>
      </c>
      <c r="J180" s="17">
        <v>0</v>
      </c>
      <c r="K180" s="17">
        <v>0</v>
      </c>
    </row>
    <row r="181" spans="1:11" ht="18.75">
      <c r="A181" s="24"/>
      <c r="B181" s="11" t="s">
        <v>237</v>
      </c>
      <c r="C181" s="11" t="s">
        <v>238</v>
      </c>
      <c r="D181" s="21">
        <v>50000</v>
      </c>
      <c r="E181" s="21">
        <v>0</v>
      </c>
      <c r="F181" s="21">
        <f t="shared" si="14"/>
        <v>50000</v>
      </c>
      <c r="G181" s="21">
        <f t="shared" si="15"/>
        <v>50000</v>
      </c>
      <c r="H181" s="21">
        <v>0</v>
      </c>
      <c r="I181" s="21">
        <v>0</v>
      </c>
      <c r="J181" s="21">
        <v>0</v>
      </c>
      <c r="K181" s="21">
        <v>0</v>
      </c>
    </row>
    <row r="182" spans="1:11" ht="18.75">
      <c r="A182" s="24"/>
      <c r="B182" s="11" t="s">
        <v>239</v>
      </c>
      <c r="C182" s="11" t="s">
        <v>240</v>
      </c>
      <c r="D182" s="21">
        <v>50000</v>
      </c>
      <c r="E182" s="21">
        <v>0</v>
      </c>
      <c r="F182" s="21">
        <f t="shared" si="14"/>
        <v>50000</v>
      </c>
      <c r="G182" s="21">
        <f t="shared" si="15"/>
        <v>50000</v>
      </c>
      <c r="H182" s="21">
        <v>0</v>
      </c>
      <c r="I182" s="21">
        <v>0</v>
      </c>
      <c r="J182" s="21">
        <v>0</v>
      </c>
      <c r="K182" s="21">
        <v>0</v>
      </c>
    </row>
    <row r="183" spans="1:11" ht="31.5">
      <c r="A183" s="24"/>
      <c r="B183" s="12" t="s">
        <v>241</v>
      </c>
      <c r="C183" s="12" t="s">
        <v>242</v>
      </c>
      <c r="D183" s="17">
        <v>230000</v>
      </c>
      <c r="E183" s="17">
        <v>-50000</v>
      </c>
      <c r="F183" s="17">
        <f t="shared" si="14"/>
        <v>180000</v>
      </c>
      <c r="G183" s="17">
        <f t="shared" si="15"/>
        <v>180000</v>
      </c>
      <c r="H183" s="17">
        <v>0</v>
      </c>
      <c r="I183" s="17">
        <v>0</v>
      </c>
      <c r="J183" s="17">
        <v>0</v>
      </c>
      <c r="K183" s="17">
        <v>0</v>
      </c>
    </row>
    <row r="184" spans="1:11" ht="18.75">
      <c r="A184" s="24"/>
      <c r="B184" s="11" t="s">
        <v>243</v>
      </c>
      <c r="C184" s="11" t="s">
        <v>244</v>
      </c>
      <c r="D184" s="21">
        <v>50000</v>
      </c>
      <c r="E184" s="21">
        <v>0</v>
      </c>
      <c r="F184" s="21">
        <f t="shared" si="14"/>
        <v>50000</v>
      </c>
      <c r="G184" s="21">
        <f t="shared" si="15"/>
        <v>50000</v>
      </c>
      <c r="H184" s="21">
        <v>0</v>
      </c>
      <c r="I184" s="21">
        <v>0</v>
      </c>
      <c r="J184" s="21">
        <v>0</v>
      </c>
      <c r="K184" s="21">
        <v>0</v>
      </c>
    </row>
    <row r="185" spans="1:11" ht="18.75">
      <c r="A185" s="24"/>
      <c r="B185" s="11" t="s">
        <v>245</v>
      </c>
      <c r="C185" s="11" t="s">
        <v>246</v>
      </c>
      <c r="D185" s="21">
        <v>80000</v>
      </c>
      <c r="E185" s="21">
        <v>0</v>
      </c>
      <c r="F185" s="21">
        <f t="shared" si="14"/>
        <v>80000</v>
      </c>
      <c r="G185" s="21">
        <f t="shared" si="15"/>
        <v>80000</v>
      </c>
      <c r="H185" s="21">
        <v>0</v>
      </c>
      <c r="I185" s="21">
        <v>0</v>
      </c>
      <c r="J185" s="21">
        <v>0</v>
      </c>
      <c r="K185" s="21">
        <v>0</v>
      </c>
    </row>
    <row r="186" spans="1:11" ht="18.75">
      <c r="A186" s="24"/>
      <c r="B186" s="11" t="s">
        <v>247</v>
      </c>
      <c r="C186" s="11" t="s">
        <v>248</v>
      </c>
      <c r="D186" s="21">
        <v>100000</v>
      </c>
      <c r="E186" s="21">
        <v>-50000</v>
      </c>
      <c r="F186" s="21">
        <f t="shared" si="14"/>
        <v>50000</v>
      </c>
      <c r="G186" s="21">
        <f t="shared" si="15"/>
        <v>50000</v>
      </c>
      <c r="H186" s="21">
        <v>0</v>
      </c>
      <c r="I186" s="21">
        <v>0</v>
      </c>
      <c r="J186" s="21">
        <v>0</v>
      </c>
      <c r="K186" s="21">
        <v>0</v>
      </c>
    </row>
    <row r="187" spans="1:11" ht="18.75">
      <c r="A187" s="24"/>
      <c r="B187" s="12">
        <v>2.4</v>
      </c>
      <c r="C187" s="12" t="s">
        <v>399</v>
      </c>
      <c r="D187" s="17">
        <v>0</v>
      </c>
      <c r="E187" s="17">
        <v>0</v>
      </c>
      <c r="F187" s="17">
        <f t="shared" si="14"/>
        <v>0</v>
      </c>
      <c r="G187" s="17">
        <f t="shared" si="15"/>
        <v>0</v>
      </c>
      <c r="H187" s="17">
        <v>0</v>
      </c>
      <c r="I187" s="17">
        <v>0</v>
      </c>
      <c r="J187" s="17">
        <v>0</v>
      </c>
      <c r="K187" s="17">
        <v>0</v>
      </c>
    </row>
    <row r="188" spans="1:11" ht="18.75">
      <c r="A188" s="24"/>
      <c r="B188" s="11" t="s">
        <v>400</v>
      </c>
      <c r="C188" s="11" t="s">
        <v>408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</row>
    <row r="189" spans="1:11" ht="18.75">
      <c r="A189" s="24"/>
      <c r="B189" s="11" t="s">
        <v>401</v>
      </c>
      <c r="C189" s="11" t="s">
        <v>409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</row>
    <row r="190" spans="1:11" ht="18.75">
      <c r="A190" s="24"/>
      <c r="B190" s="11" t="s">
        <v>402</v>
      </c>
      <c r="C190" s="11" t="s">
        <v>410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</row>
    <row r="191" spans="1:11" ht="18.75">
      <c r="A191" s="24"/>
      <c r="B191" s="11" t="s">
        <v>403</v>
      </c>
      <c r="C191" s="11" t="s">
        <v>411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</row>
    <row r="192" spans="1:11" ht="18.75">
      <c r="A192" s="24"/>
      <c r="B192" s="11" t="s">
        <v>404</v>
      </c>
      <c r="C192" s="11" t="s">
        <v>412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</row>
    <row r="193" spans="1:15" ht="18.75">
      <c r="A193" s="24"/>
      <c r="B193" s="11" t="s">
        <v>405</v>
      </c>
      <c r="C193" s="11" t="s">
        <v>415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</row>
    <row r="194" spans="1:15" ht="18.75">
      <c r="A194" s="24"/>
      <c r="B194" s="11" t="s">
        <v>406</v>
      </c>
      <c r="C194" s="11" t="s">
        <v>413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</row>
    <row r="195" spans="1:15" ht="18.75">
      <c r="A195" s="24"/>
      <c r="B195" s="11" t="s">
        <v>407</v>
      </c>
      <c r="C195" s="11" t="s">
        <v>414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</row>
    <row r="196" spans="1:15" ht="18.75">
      <c r="A196" s="24"/>
      <c r="B196" s="12">
        <v>2.5</v>
      </c>
      <c r="C196" s="12" t="s">
        <v>428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</row>
    <row r="197" spans="1:15" ht="18.75">
      <c r="A197" s="24"/>
      <c r="B197" s="11">
        <v>25.1</v>
      </c>
      <c r="C197" s="11" t="s">
        <v>419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</row>
    <row r="198" spans="1:15" ht="18.75">
      <c r="A198" s="24"/>
      <c r="B198" s="11" t="s">
        <v>416</v>
      </c>
      <c r="C198" s="11" t="s">
        <v>420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</row>
    <row r="199" spans="1:15" ht="18.75">
      <c r="A199" s="24"/>
      <c r="B199" s="11" t="s">
        <v>417</v>
      </c>
      <c r="C199" s="11" t="s">
        <v>421</v>
      </c>
      <c r="D199" s="21">
        <v>0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</row>
    <row r="200" spans="1:15" ht="18.75">
      <c r="A200" s="24"/>
      <c r="B200" s="11" t="s">
        <v>418</v>
      </c>
      <c r="C200" s="11" t="s">
        <v>422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</row>
    <row r="201" spans="1:15" ht="18.75">
      <c r="A201" s="24"/>
      <c r="B201" s="11" t="s">
        <v>423</v>
      </c>
      <c r="C201" s="11" t="s">
        <v>425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</row>
    <row r="202" spans="1:15" ht="18.75">
      <c r="A202" s="24"/>
      <c r="B202" s="11" t="s">
        <v>424</v>
      </c>
      <c r="C202" s="11" t="s">
        <v>426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</row>
    <row r="203" spans="1:15" ht="22.5" customHeight="1">
      <c r="A203" s="24"/>
      <c r="B203" s="15">
        <v>2.6</v>
      </c>
      <c r="C203" s="12" t="s">
        <v>249</v>
      </c>
      <c r="D203" s="17">
        <v>2980000</v>
      </c>
      <c r="E203" s="17">
        <v>3595000</v>
      </c>
      <c r="F203" s="17">
        <f>+D203+E203</f>
        <v>6575000</v>
      </c>
      <c r="G203" s="17">
        <f>+F203-H203</f>
        <v>6575000</v>
      </c>
      <c r="H203" s="17">
        <v>0</v>
      </c>
      <c r="I203" s="17">
        <v>0</v>
      </c>
      <c r="J203" s="17">
        <v>0</v>
      </c>
      <c r="K203" s="17">
        <v>0</v>
      </c>
    </row>
    <row r="204" spans="1:15" ht="18.75">
      <c r="A204" s="24"/>
      <c r="B204" s="12" t="s">
        <v>250</v>
      </c>
      <c r="C204" s="12" t="s">
        <v>251</v>
      </c>
      <c r="D204" s="17">
        <v>350000</v>
      </c>
      <c r="E204" s="17">
        <v>465000</v>
      </c>
      <c r="F204" s="17">
        <f>+D204+E204</f>
        <v>815000</v>
      </c>
      <c r="G204" s="17">
        <f>+F204-H204</f>
        <v>815000</v>
      </c>
      <c r="H204" s="17">
        <v>0</v>
      </c>
      <c r="I204" s="17">
        <v>0</v>
      </c>
      <c r="J204" s="17">
        <v>0</v>
      </c>
      <c r="K204" s="17">
        <v>0</v>
      </c>
    </row>
    <row r="205" spans="1:15" ht="18.75">
      <c r="A205" s="24"/>
      <c r="B205" s="12" t="s">
        <v>252</v>
      </c>
      <c r="C205" s="12" t="s">
        <v>253</v>
      </c>
      <c r="D205" s="17">
        <v>150000</v>
      </c>
      <c r="E205" s="17">
        <v>175000</v>
      </c>
      <c r="F205" s="17">
        <f>+D205+E205</f>
        <v>325000</v>
      </c>
      <c r="G205" s="17">
        <f>+F205-H205</f>
        <v>325000</v>
      </c>
      <c r="H205" s="17">
        <v>0</v>
      </c>
      <c r="I205" s="17">
        <v>0</v>
      </c>
      <c r="J205" s="17">
        <v>0</v>
      </c>
      <c r="K205" s="17">
        <v>0</v>
      </c>
    </row>
    <row r="206" spans="1:15" ht="18.75">
      <c r="A206" s="24"/>
      <c r="B206" s="11" t="s">
        <v>254</v>
      </c>
      <c r="C206" s="11" t="s">
        <v>253</v>
      </c>
      <c r="D206" s="21">
        <v>150000</v>
      </c>
      <c r="E206" s="21">
        <v>175000</v>
      </c>
      <c r="F206" s="21">
        <f t="shared" ref="F206:F252" si="16">+D206+E206</f>
        <v>325000</v>
      </c>
      <c r="G206" s="21">
        <f t="shared" ref="G206:G252" si="17">+F206-H206</f>
        <v>325000</v>
      </c>
      <c r="H206" s="21">
        <v>0</v>
      </c>
      <c r="I206" s="21">
        <v>0</v>
      </c>
      <c r="J206" s="21">
        <v>0</v>
      </c>
      <c r="K206" s="21">
        <v>0</v>
      </c>
      <c r="L206" s="21"/>
      <c r="M206" s="21"/>
      <c r="N206" s="21"/>
      <c r="O206" s="21"/>
    </row>
    <row r="207" spans="1:15" ht="18.75">
      <c r="A207" s="24"/>
      <c r="B207" s="12" t="s">
        <v>255</v>
      </c>
      <c r="C207" s="12" t="s">
        <v>256</v>
      </c>
      <c r="D207" s="17">
        <v>0</v>
      </c>
      <c r="E207" s="17">
        <v>350000</v>
      </c>
      <c r="F207" s="17">
        <f t="shared" si="16"/>
        <v>350000</v>
      </c>
      <c r="G207" s="17">
        <f t="shared" si="17"/>
        <v>350000</v>
      </c>
      <c r="H207" s="17">
        <v>0</v>
      </c>
      <c r="I207" s="17">
        <v>0</v>
      </c>
      <c r="J207" s="17">
        <v>0</v>
      </c>
      <c r="K207" s="17">
        <v>0</v>
      </c>
      <c r="L207" s="6"/>
    </row>
    <row r="208" spans="1:15" ht="25.5" customHeight="1">
      <c r="A208" s="24"/>
      <c r="B208" s="11" t="s">
        <v>257</v>
      </c>
      <c r="C208" s="11" t="s">
        <v>256</v>
      </c>
      <c r="D208" s="21">
        <v>0</v>
      </c>
      <c r="E208" s="21">
        <v>350000</v>
      </c>
      <c r="F208" s="21">
        <f t="shared" si="16"/>
        <v>350000</v>
      </c>
      <c r="G208" s="21">
        <f t="shared" si="17"/>
        <v>350000</v>
      </c>
      <c r="H208" s="21">
        <v>0</v>
      </c>
      <c r="I208" s="21">
        <v>0</v>
      </c>
      <c r="J208" s="21">
        <v>0</v>
      </c>
      <c r="K208" s="21">
        <v>0</v>
      </c>
    </row>
    <row r="209" spans="1:11" ht="18.75">
      <c r="A209" s="24"/>
      <c r="B209" s="12" t="s">
        <v>258</v>
      </c>
      <c r="C209" s="12" t="s">
        <v>259</v>
      </c>
      <c r="D209" s="17">
        <v>200000</v>
      </c>
      <c r="E209" s="17">
        <v>-100000</v>
      </c>
      <c r="F209" s="17">
        <f t="shared" si="16"/>
        <v>100000</v>
      </c>
      <c r="G209" s="17">
        <f t="shared" si="17"/>
        <v>100000</v>
      </c>
      <c r="H209" s="17">
        <v>0</v>
      </c>
      <c r="I209" s="17">
        <v>0</v>
      </c>
      <c r="J209" s="17">
        <v>0</v>
      </c>
      <c r="K209" s="17">
        <v>0</v>
      </c>
    </row>
    <row r="210" spans="1:11" ht="18.75">
      <c r="A210" s="24"/>
      <c r="B210" s="11" t="s">
        <v>260</v>
      </c>
      <c r="C210" s="11" t="s">
        <v>259</v>
      </c>
      <c r="D210" s="21">
        <v>200000</v>
      </c>
      <c r="E210" s="21">
        <v>-100000</v>
      </c>
      <c r="F210" s="21">
        <f t="shared" si="16"/>
        <v>100000</v>
      </c>
      <c r="G210" s="21">
        <f t="shared" si="17"/>
        <v>100000</v>
      </c>
      <c r="H210" s="21">
        <v>0</v>
      </c>
      <c r="I210" s="21">
        <v>0</v>
      </c>
      <c r="J210" s="21">
        <v>0</v>
      </c>
      <c r="K210" s="21">
        <v>0</v>
      </c>
    </row>
    <row r="211" spans="1:11" ht="18.75">
      <c r="A211" s="24"/>
      <c r="B211" s="12" t="s">
        <v>467</v>
      </c>
      <c r="C211" s="12" t="s">
        <v>469</v>
      </c>
      <c r="D211" s="17">
        <v>0</v>
      </c>
      <c r="E211" s="17">
        <v>40000</v>
      </c>
      <c r="F211" s="17">
        <f t="shared" ref="F211:F212" si="18">+D211+E211</f>
        <v>40000</v>
      </c>
      <c r="G211" s="17">
        <f t="shared" si="17"/>
        <v>40000</v>
      </c>
      <c r="H211" s="17">
        <v>0</v>
      </c>
      <c r="I211" s="17">
        <v>0</v>
      </c>
      <c r="J211" s="17">
        <v>0</v>
      </c>
      <c r="K211" s="17">
        <v>0</v>
      </c>
    </row>
    <row r="212" spans="1:11" ht="18.75">
      <c r="A212" s="24"/>
      <c r="B212" s="11" t="s">
        <v>468</v>
      </c>
      <c r="C212" s="11" t="s">
        <v>469</v>
      </c>
      <c r="D212" s="21">
        <v>0</v>
      </c>
      <c r="E212" s="21">
        <v>40000</v>
      </c>
      <c r="F212" s="21">
        <f t="shared" si="18"/>
        <v>40000</v>
      </c>
      <c r="G212" s="21">
        <f t="shared" si="17"/>
        <v>40000</v>
      </c>
      <c r="H212" s="21">
        <v>0</v>
      </c>
      <c r="I212" s="21">
        <v>0</v>
      </c>
      <c r="J212" s="21">
        <v>0</v>
      </c>
      <c r="K212" s="21">
        <v>0</v>
      </c>
    </row>
    <row r="213" spans="1:11" ht="31.5">
      <c r="A213" s="24"/>
      <c r="B213" s="12" t="s">
        <v>261</v>
      </c>
      <c r="C213" s="12" t="s">
        <v>262</v>
      </c>
      <c r="D213" s="17">
        <v>200000</v>
      </c>
      <c r="E213" s="17">
        <v>150000</v>
      </c>
      <c r="F213" s="17">
        <f t="shared" si="16"/>
        <v>350000</v>
      </c>
      <c r="G213" s="17">
        <f t="shared" si="17"/>
        <v>350000</v>
      </c>
      <c r="H213" s="17">
        <v>0</v>
      </c>
      <c r="I213" s="17">
        <v>0</v>
      </c>
      <c r="J213" s="17">
        <v>0</v>
      </c>
      <c r="K213" s="17">
        <v>0</v>
      </c>
    </row>
    <row r="214" spans="1:11" ht="18.75">
      <c r="A214" s="24"/>
      <c r="B214" s="12" t="s">
        <v>263</v>
      </c>
      <c r="C214" s="12" t="s">
        <v>264</v>
      </c>
      <c r="D214" s="17">
        <v>100000</v>
      </c>
      <c r="E214" s="17">
        <v>0</v>
      </c>
      <c r="F214" s="17">
        <f t="shared" si="16"/>
        <v>100000</v>
      </c>
      <c r="G214" s="17">
        <f t="shared" si="17"/>
        <v>100000</v>
      </c>
      <c r="H214" s="17">
        <v>0</v>
      </c>
      <c r="I214" s="17">
        <v>0</v>
      </c>
      <c r="J214" s="17">
        <v>0</v>
      </c>
      <c r="K214" s="17">
        <v>0</v>
      </c>
    </row>
    <row r="215" spans="1:11" ht="18.75">
      <c r="A215" s="24"/>
      <c r="B215" s="11" t="s">
        <v>265</v>
      </c>
      <c r="C215" s="11" t="s">
        <v>266</v>
      </c>
      <c r="D215" s="21">
        <v>100000</v>
      </c>
      <c r="E215" s="21">
        <v>0</v>
      </c>
      <c r="F215" s="21">
        <f t="shared" si="16"/>
        <v>100000</v>
      </c>
      <c r="G215" s="21">
        <f t="shared" si="17"/>
        <v>100000</v>
      </c>
      <c r="H215" s="21">
        <v>0</v>
      </c>
      <c r="I215" s="21">
        <v>0</v>
      </c>
      <c r="J215" s="21">
        <v>0</v>
      </c>
      <c r="K215" s="21">
        <v>0</v>
      </c>
    </row>
    <row r="216" spans="1:11" ht="18.75">
      <c r="A216" s="24"/>
      <c r="B216" s="12" t="s">
        <v>267</v>
      </c>
      <c r="C216" s="12" t="s">
        <v>268</v>
      </c>
      <c r="D216" s="17">
        <v>100000</v>
      </c>
      <c r="E216" s="17">
        <v>150000</v>
      </c>
      <c r="F216" s="17">
        <f t="shared" si="16"/>
        <v>250000</v>
      </c>
      <c r="G216" s="17">
        <f t="shared" si="17"/>
        <v>250000</v>
      </c>
      <c r="H216" s="17">
        <v>0</v>
      </c>
      <c r="I216" s="17">
        <v>0</v>
      </c>
      <c r="J216" s="17">
        <v>0</v>
      </c>
      <c r="K216" s="17">
        <v>0</v>
      </c>
    </row>
    <row r="217" spans="1:11" ht="18.75">
      <c r="A217" s="24"/>
      <c r="B217" s="11" t="s">
        <v>269</v>
      </c>
      <c r="C217" s="11" t="s">
        <v>268</v>
      </c>
      <c r="D217" s="21">
        <v>100000</v>
      </c>
      <c r="E217" s="21">
        <v>150000</v>
      </c>
      <c r="F217" s="21">
        <f t="shared" si="16"/>
        <v>250000</v>
      </c>
      <c r="G217" s="21">
        <f t="shared" si="17"/>
        <v>250000</v>
      </c>
      <c r="H217" s="21">
        <v>0</v>
      </c>
      <c r="I217" s="21">
        <v>0</v>
      </c>
      <c r="J217" s="21">
        <v>0</v>
      </c>
      <c r="K217" s="21">
        <v>0</v>
      </c>
    </row>
    <row r="218" spans="1:11" ht="18.75">
      <c r="A218" s="24"/>
      <c r="B218" s="12" t="s">
        <v>270</v>
      </c>
      <c r="C218" s="12" t="s">
        <v>271</v>
      </c>
      <c r="D218" s="17">
        <v>80000</v>
      </c>
      <c r="E218" s="17">
        <v>0</v>
      </c>
      <c r="F218" s="17">
        <f t="shared" si="16"/>
        <v>80000</v>
      </c>
      <c r="G218" s="17">
        <f t="shared" si="17"/>
        <v>80000</v>
      </c>
      <c r="H218" s="17">
        <v>0</v>
      </c>
      <c r="I218" s="17">
        <v>0</v>
      </c>
      <c r="J218" s="17">
        <v>0</v>
      </c>
      <c r="K218" s="17">
        <v>0</v>
      </c>
    </row>
    <row r="219" spans="1:11" ht="18.75">
      <c r="A219" s="24"/>
      <c r="B219" s="12" t="s">
        <v>272</v>
      </c>
      <c r="C219" s="12" t="s">
        <v>273</v>
      </c>
      <c r="D219" s="17">
        <v>80000</v>
      </c>
      <c r="E219" s="17">
        <v>0</v>
      </c>
      <c r="F219" s="17">
        <f t="shared" si="16"/>
        <v>80000</v>
      </c>
      <c r="G219" s="17">
        <f t="shared" si="17"/>
        <v>80000</v>
      </c>
      <c r="H219" s="17">
        <v>0</v>
      </c>
      <c r="I219" s="17">
        <v>0</v>
      </c>
      <c r="J219" s="17">
        <v>0</v>
      </c>
      <c r="K219" s="17">
        <v>0</v>
      </c>
    </row>
    <row r="220" spans="1:11" ht="18.75">
      <c r="A220" s="24"/>
      <c r="B220" s="11" t="s">
        <v>274</v>
      </c>
      <c r="C220" s="11" t="s">
        <v>275</v>
      </c>
      <c r="D220" s="21">
        <v>80000</v>
      </c>
      <c r="E220" s="21">
        <v>0</v>
      </c>
      <c r="F220" s="21">
        <f t="shared" si="16"/>
        <v>80000</v>
      </c>
      <c r="G220" s="21">
        <f t="shared" si="17"/>
        <v>80000</v>
      </c>
      <c r="H220" s="21">
        <v>0</v>
      </c>
      <c r="I220" s="21">
        <v>0</v>
      </c>
      <c r="J220" s="21">
        <v>0</v>
      </c>
      <c r="K220" s="21">
        <v>0</v>
      </c>
    </row>
    <row r="221" spans="1:11" ht="31.5">
      <c r="A221" s="24"/>
      <c r="B221" s="12" t="s">
        <v>276</v>
      </c>
      <c r="C221" s="12" t="s">
        <v>470</v>
      </c>
      <c r="D221" s="17">
        <v>0</v>
      </c>
      <c r="E221" s="17">
        <v>0</v>
      </c>
      <c r="F221" s="17">
        <f t="shared" si="16"/>
        <v>0</v>
      </c>
      <c r="G221" s="17">
        <f t="shared" si="17"/>
        <v>0</v>
      </c>
      <c r="H221" s="17">
        <v>0</v>
      </c>
      <c r="I221" s="17">
        <v>0</v>
      </c>
      <c r="J221" s="17">
        <v>0</v>
      </c>
      <c r="K221" s="17">
        <v>0</v>
      </c>
    </row>
    <row r="222" spans="1:11" ht="18.75">
      <c r="A222" s="24"/>
      <c r="B222" s="12" t="s">
        <v>277</v>
      </c>
      <c r="C222" s="12" t="s">
        <v>278</v>
      </c>
      <c r="D222" s="17">
        <v>0</v>
      </c>
      <c r="E222" s="17">
        <v>0</v>
      </c>
      <c r="F222" s="17">
        <f t="shared" si="16"/>
        <v>0</v>
      </c>
      <c r="G222" s="17">
        <f t="shared" si="17"/>
        <v>0</v>
      </c>
      <c r="H222" s="17">
        <v>0</v>
      </c>
      <c r="I222" s="17">
        <v>0</v>
      </c>
      <c r="J222" s="17">
        <v>0</v>
      </c>
      <c r="K222" s="17">
        <v>0</v>
      </c>
    </row>
    <row r="223" spans="1:11" ht="18.75">
      <c r="A223" s="24"/>
      <c r="B223" s="11" t="s">
        <v>279</v>
      </c>
      <c r="C223" s="11" t="s">
        <v>278</v>
      </c>
      <c r="D223" s="21">
        <v>0</v>
      </c>
      <c r="E223" s="21">
        <v>0</v>
      </c>
      <c r="F223" s="21">
        <f t="shared" si="16"/>
        <v>0</v>
      </c>
      <c r="G223" s="21">
        <f t="shared" si="17"/>
        <v>0</v>
      </c>
      <c r="H223" s="21">
        <v>0</v>
      </c>
      <c r="I223" s="21">
        <v>0</v>
      </c>
      <c r="J223" s="21">
        <v>0</v>
      </c>
      <c r="K223" s="21">
        <v>0</v>
      </c>
    </row>
    <row r="224" spans="1:11" ht="18.75">
      <c r="A224" s="24"/>
      <c r="B224" s="12" t="s">
        <v>280</v>
      </c>
      <c r="C224" s="12" t="s">
        <v>281</v>
      </c>
      <c r="D224" s="17">
        <v>0</v>
      </c>
      <c r="E224" s="17">
        <v>0</v>
      </c>
      <c r="F224" s="17">
        <f t="shared" si="16"/>
        <v>0</v>
      </c>
      <c r="G224" s="17">
        <f t="shared" si="17"/>
        <v>0</v>
      </c>
      <c r="H224" s="17">
        <v>0</v>
      </c>
      <c r="I224" s="17">
        <v>0</v>
      </c>
      <c r="J224" s="17">
        <v>0</v>
      </c>
      <c r="K224" s="17">
        <v>0</v>
      </c>
    </row>
    <row r="225" spans="1:11" ht="18.75">
      <c r="A225" s="24"/>
      <c r="B225" s="11" t="s">
        <v>282</v>
      </c>
      <c r="C225" s="11" t="s">
        <v>281</v>
      </c>
      <c r="D225" s="21">
        <v>0</v>
      </c>
      <c r="E225" s="21">
        <v>0</v>
      </c>
      <c r="F225" s="21">
        <f t="shared" si="16"/>
        <v>0</v>
      </c>
      <c r="G225" s="21">
        <f t="shared" si="17"/>
        <v>0</v>
      </c>
      <c r="H225" s="21">
        <v>0</v>
      </c>
      <c r="I225" s="21">
        <v>0</v>
      </c>
      <c r="J225" s="21">
        <v>0</v>
      </c>
      <c r="K225" s="21">
        <v>0</v>
      </c>
    </row>
    <row r="226" spans="1:11" ht="18.75">
      <c r="A226" s="24"/>
      <c r="B226" s="12" t="s">
        <v>283</v>
      </c>
      <c r="C226" s="12" t="s">
        <v>284</v>
      </c>
      <c r="D226" s="17">
        <v>700000</v>
      </c>
      <c r="E226" s="17">
        <v>2480000</v>
      </c>
      <c r="F226" s="17">
        <f t="shared" si="16"/>
        <v>3180000</v>
      </c>
      <c r="G226" s="17">
        <f t="shared" si="17"/>
        <v>3180000</v>
      </c>
      <c r="H226" s="17">
        <v>0</v>
      </c>
      <c r="I226" s="17">
        <v>0</v>
      </c>
      <c r="J226" s="17">
        <v>0</v>
      </c>
      <c r="K226" s="17">
        <v>0</v>
      </c>
    </row>
    <row r="227" spans="1:11" ht="18.75">
      <c r="A227" s="24"/>
      <c r="B227" s="12" t="s">
        <v>285</v>
      </c>
      <c r="C227" s="12" t="s">
        <v>286</v>
      </c>
      <c r="D227" s="17">
        <v>200000</v>
      </c>
      <c r="E227" s="17">
        <v>0</v>
      </c>
      <c r="F227" s="17">
        <f t="shared" si="16"/>
        <v>200000</v>
      </c>
      <c r="G227" s="17">
        <f t="shared" si="17"/>
        <v>200000</v>
      </c>
      <c r="H227" s="17">
        <v>0</v>
      </c>
      <c r="I227" s="17">
        <v>0</v>
      </c>
      <c r="J227" s="17">
        <v>0</v>
      </c>
      <c r="K227" s="17">
        <v>0</v>
      </c>
    </row>
    <row r="228" spans="1:11" ht="18.75">
      <c r="A228" s="24"/>
      <c r="B228" s="11" t="s">
        <v>287</v>
      </c>
      <c r="C228" s="11" t="s">
        <v>286</v>
      </c>
      <c r="D228" s="21">
        <v>200000</v>
      </c>
      <c r="E228" s="21">
        <v>0</v>
      </c>
      <c r="F228" s="21">
        <f t="shared" si="16"/>
        <v>200000</v>
      </c>
      <c r="G228" s="21">
        <f t="shared" si="17"/>
        <v>200000</v>
      </c>
      <c r="H228" s="21">
        <v>0</v>
      </c>
      <c r="I228" s="21">
        <v>0</v>
      </c>
      <c r="J228" s="21">
        <v>0</v>
      </c>
      <c r="K228" s="21">
        <v>0</v>
      </c>
    </row>
    <row r="229" spans="1:11" ht="18.75">
      <c r="A229" s="24"/>
      <c r="B229" s="12" t="s">
        <v>288</v>
      </c>
      <c r="C229" s="12" t="s">
        <v>289</v>
      </c>
      <c r="D229" s="17">
        <v>200000</v>
      </c>
      <c r="E229" s="17">
        <v>0</v>
      </c>
      <c r="F229" s="17">
        <f t="shared" si="16"/>
        <v>200000</v>
      </c>
      <c r="G229" s="17">
        <f t="shared" si="17"/>
        <v>200000</v>
      </c>
      <c r="H229" s="17">
        <v>0</v>
      </c>
      <c r="I229" s="17">
        <v>0</v>
      </c>
      <c r="J229" s="17">
        <v>0</v>
      </c>
      <c r="K229" s="17">
        <v>0</v>
      </c>
    </row>
    <row r="230" spans="1:11" ht="18.75">
      <c r="A230" s="24"/>
      <c r="B230" s="11" t="s">
        <v>290</v>
      </c>
      <c r="C230" s="11" t="s">
        <v>289</v>
      </c>
      <c r="D230" s="21">
        <v>200000</v>
      </c>
      <c r="E230" s="21">
        <v>0</v>
      </c>
      <c r="F230" s="21">
        <f t="shared" si="16"/>
        <v>200000</v>
      </c>
      <c r="G230" s="21">
        <f t="shared" si="17"/>
        <v>200000</v>
      </c>
      <c r="H230" s="21">
        <v>0</v>
      </c>
      <c r="I230" s="21">
        <v>0</v>
      </c>
      <c r="J230" s="21">
        <v>0</v>
      </c>
      <c r="K230" s="21">
        <v>0</v>
      </c>
    </row>
    <row r="231" spans="1:11" ht="18.75">
      <c r="A231" s="24"/>
      <c r="B231" s="12" t="s">
        <v>291</v>
      </c>
      <c r="C231" s="12" t="s">
        <v>292</v>
      </c>
      <c r="D231" s="17">
        <v>100000</v>
      </c>
      <c r="E231" s="17">
        <v>2480000</v>
      </c>
      <c r="F231" s="17">
        <f t="shared" si="16"/>
        <v>2580000</v>
      </c>
      <c r="G231" s="17">
        <f t="shared" si="17"/>
        <v>2580000</v>
      </c>
      <c r="H231" s="17">
        <v>0</v>
      </c>
      <c r="I231" s="17">
        <v>0</v>
      </c>
      <c r="J231" s="17">
        <v>0</v>
      </c>
      <c r="K231" s="17">
        <v>0</v>
      </c>
    </row>
    <row r="232" spans="1:11" ht="18.75">
      <c r="A232" s="24"/>
      <c r="B232" s="11" t="s">
        <v>293</v>
      </c>
      <c r="C232" s="11" t="s">
        <v>292</v>
      </c>
      <c r="D232" s="21">
        <v>100000</v>
      </c>
      <c r="E232" s="21">
        <v>2480000</v>
      </c>
      <c r="F232" s="21">
        <f t="shared" si="16"/>
        <v>2580000</v>
      </c>
      <c r="G232" s="21">
        <f t="shared" si="17"/>
        <v>2580000</v>
      </c>
      <c r="H232" s="21">
        <v>0</v>
      </c>
      <c r="I232" s="21">
        <v>0</v>
      </c>
      <c r="J232" s="21">
        <v>0</v>
      </c>
      <c r="K232" s="21">
        <v>0</v>
      </c>
    </row>
    <row r="233" spans="1:11" ht="18.75">
      <c r="A233" s="24"/>
      <c r="B233" s="12" t="s">
        <v>294</v>
      </c>
      <c r="C233" s="12" t="s">
        <v>295</v>
      </c>
      <c r="D233" s="17">
        <v>100000</v>
      </c>
      <c r="E233" s="17">
        <v>0</v>
      </c>
      <c r="F233" s="17">
        <f t="shared" si="16"/>
        <v>100000</v>
      </c>
      <c r="G233" s="17">
        <f t="shared" si="17"/>
        <v>100000</v>
      </c>
      <c r="H233" s="17">
        <v>0</v>
      </c>
      <c r="I233" s="17">
        <v>0</v>
      </c>
      <c r="J233" s="17">
        <v>0</v>
      </c>
      <c r="K233" s="17">
        <v>0</v>
      </c>
    </row>
    <row r="234" spans="1:11" ht="18.75">
      <c r="A234" s="24"/>
      <c r="B234" s="11" t="s">
        <v>296</v>
      </c>
      <c r="C234" s="11" t="s">
        <v>295</v>
      </c>
      <c r="D234" s="21">
        <v>100000</v>
      </c>
      <c r="E234" s="21">
        <v>0</v>
      </c>
      <c r="F234" s="21">
        <f t="shared" si="16"/>
        <v>100000</v>
      </c>
      <c r="G234" s="21">
        <f t="shared" si="17"/>
        <v>100000</v>
      </c>
      <c r="H234" s="21">
        <v>0</v>
      </c>
      <c r="I234" s="21">
        <v>0</v>
      </c>
      <c r="J234" s="21">
        <v>0</v>
      </c>
      <c r="K234" s="21">
        <v>0</v>
      </c>
    </row>
    <row r="235" spans="1:11" ht="18.75">
      <c r="A235" s="24"/>
      <c r="B235" s="12" t="s">
        <v>297</v>
      </c>
      <c r="C235" s="12" t="s">
        <v>298</v>
      </c>
      <c r="D235" s="17">
        <v>100000</v>
      </c>
      <c r="E235" s="17">
        <v>0</v>
      </c>
      <c r="F235" s="17">
        <f t="shared" si="16"/>
        <v>100000</v>
      </c>
      <c r="G235" s="17">
        <f t="shared" si="17"/>
        <v>100000</v>
      </c>
      <c r="H235" s="17">
        <v>0</v>
      </c>
      <c r="I235" s="17">
        <v>0</v>
      </c>
      <c r="J235" s="17">
        <v>0</v>
      </c>
      <c r="K235" s="17">
        <v>0</v>
      </c>
    </row>
    <row r="236" spans="1:11" ht="18.75">
      <c r="A236" s="24"/>
      <c r="B236" s="11" t="s">
        <v>299</v>
      </c>
      <c r="C236" s="11" t="s">
        <v>298</v>
      </c>
      <c r="D236" s="21">
        <v>100000</v>
      </c>
      <c r="E236" s="21">
        <v>0</v>
      </c>
      <c r="F236" s="21">
        <f t="shared" si="16"/>
        <v>100000</v>
      </c>
      <c r="G236" s="21">
        <f t="shared" si="17"/>
        <v>100000</v>
      </c>
      <c r="H236" s="21">
        <v>0</v>
      </c>
      <c r="I236" s="21">
        <v>0</v>
      </c>
      <c r="J236" s="21">
        <v>0</v>
      </c>
      <c r="K236" s="21">
        <v>0</v>
      </c>
    </row>
    <row r="237" spans="1:11" ht="18.75">
      <c r="A237" s="24"/>
      <c r="B237" s="12" t="s">
        <v>300</v>
      </c>
      <c r="C237" s="12" t="s">
        <v>301</v>
      </c>
      <c r="D237" s="17">
        <v>0</v>
      </c>
      <c r="E237" s="17">
        <v>0</v>
      </c>
      <c r="F237" s="17">
        <f t="shared" si="16"/>
        <v>0</v>
      </c>
      <c r="G237" s="17">
        <f t="shared" si="17"/>
        <v>0</v>
      </c>
      <c r="H237" s="17">
        <v>0</v>
      </c>
      <c r="I237" s="17">
        <v>0</v>
      </c>
      <c r="J237" s="17">
        <v>0</v>
      </c>
      <c r="K237" s="17">
        <v>0</v>
      </c>
    </row>
    <row r="238" spans="1:11" ht="18.75">
      <c r="A238" s="24"/>
      <c r="B238" s="11" t="s">
        <v>302</v>
      </c>
      <c r="C238" s="11" t="s">
        <v>301</v>
      </c>
      <c r="D238" s="21">
        <v>0</v>
      </c>
      <c r="E238" s="21">
        <v>0</v>
      </c>
      <c r="F238" s="21">
        <f t="shared" si="16"/>
        <v>0</v>
      </c>
      <c r="G238" s="21">
        <f t="shared" si="17"/>
        <v>0</v>
      </c>
      <c r="H238" s="21">
        <v>0</v>
      </c>
      <c r="I238" s="21">
        <v>0</v>
      </c>
      <c r="J238" s="21">
        <v>0</v>
      </c>
      <c r="K238" s="21">
        <v>0</v>
      </c>
    </row>
    <row r="239" spans="1:11" ht="18.75">
      <c r="A239" s="24"/>
      <c r="B239" s="12" t="s">
        <v>303</v>
      </c>
      <c r="C239" s="12" t="s">
        <v>304</v>
      </c>
      <c r="D239" s="17">
        <v>50000</v>
      </c>
      <c r="E239" s="17">
        <v>900000</v>
      </c>
      <c r="F239" s="17">
        <f t="shared" si="16"/>
        <v>950000</v>
      </c>
      <c r="G239" s="17">
        <f t="shared" si="17"/>
        <v>950000</v>
      </c>
      <c r="H239" s="17">
        <v>0</v>
      </c>
      <c r="I239" s="17">
        <v>0</v>
      </c>
      <c r="J239" s="17">
        <v>0</v>
      </c>
      <c r="K239" s="17">
        <v>0</v>
      </c>
    </row>
    <row r="240" spans="1:11" ht="18.75">
      <c r="A240" s="24"/>
      <c r="B240" s="12" t="s">
        <v>305</v>
      </c>
      <c r="C240" s="12" t="s">
        <v>306</v>
      </c>
      <c r="D240" s="17">
        <v>50000</v>
      </c>
      <c r="E240" s="17">
        <v>900000</v>
      </c>
      <c r="F240" s="17">
        <f t="shared" si="16"/>
        <v>950000</v>
      </c>
      <c r="G240" s="17">
        <f t="shared" si="17"/>
        <v>950000</v>
      </c>
      <c r="H240" s="17">
        <v>0</v>
      </c>
      <c r="I240" s="17">
        <v>0</v>
      </c>
      <c r="J240" s="17">
        <v>0</v>
      </c>
      <c r="K240" s="17">
        <v>0</v>
      </c>
    </row>
    <row r="241" spans="1:11" ht="18.75">
      <c r="A241" s="24"/>
      <c r="B241" s="11" t="s">
        <v>307</v>
      </c>
      <c r="C241" s="11" t="s">
        <v>306</v>
      </c>
      <c r="D241" s="21">
        <v>50000</v>
      </c>
      <c r="E241" s="21">
        <v>900000</v>
      </c>
      <c r="F241" s="21">
        <f t="shared" si="16"/>
        <v>950000</v>
      </c>
      <c r="G241" s="21">
        <f t="shared" si="17"/>
        <v>950000</v>
      </c>
      <c r="H241" s="21">
        <v>0</v>
      </c>
      <c r="I241" s="21">
        <v>0</v>
      </c>
      <c r="J241" s="21">
        <v>0</v>
      </c>
      <c r="K241" s="21">
        <v>0</v>
      </c>
    </row>
    <row r="242" spans="1:11" ht="18.75">
      <c r="A242" s="24"/>
      <c r="B242" s="12" t="s">
        <v>308</v>
      </c>
      <c r="C242" s="12" t="s">
        <v>309</v>
      </c>
      <c r="D242" s="17">
        <v>1600000</v>
      </c>
      <c r="E242" s="17">
        <v>-400000</v>
      </c>
      <c r="F242" s="17">
        <f t="shared" si="16"/>
        <v>1200000</v>
      </c>
      <c r="G242" s="17">
        <f t="shared" si="17"/>
        <v>1200000</v>
      </c>
      <c r="H242" s="17">
        <v>0</v>
      </c>
      <c r="I242" s="17">
        <v>0</v>
      </c>
      <c r="J242" s="17">
        <v>0</v>
      </c>
      <c r="K242" s="17">
        <v>0</v>
      </c>
    </row>
    <row r="243" spans="1:11" ht="18.75">
      <c r="A243" s="24"/>
      <c r="B243" s="12" t="s">
        <v>310</v>
      </c>
      <c r="C243" s="12" t="s">
        <v>311</v>
      </c>
      <c r="D243" s="17">
        <v>50000</v>
      </c>
      <c r="E243" s="17">
        <v>0</v>
      </c>
      <c r="F243" s="17">
        <f t="shared" si="16"/>
        <v>50000</v>
      </c>
      <c r="G243" s="17">
        <f t="shared" si="17"/>
        <v>50000</v>
      </c>
      <c r="H243" s="17">
        <v>0</v>
      </c>
      <c r="I243" s="17">
        <v>0</v>
      </c>
      <c r="J243" s="17">
        <v>0</v>
      </c>
      <c r="K243" s="17">
        <v>0</v>
      </c>
    </row>
    <row r="244" spans="1:11" ht="18.75">
      <c r="A244" s="24"/>
      <c r="B244" s="11" t="s">
        <v>312</v>
      </c>
      <c r="C244" s="11" t="s">
        <v>311</v>
      </c>
      <c r="D244" s="21">
        <v>50000</v>
      </c>
      <c r="E244" s="21">
        <v>0</v>
      </c>
      <c r="F244" s="21">
        <f t="shared" si="16"/>
        <v>50000</v>
      </c>
      <c r="G244" s="21">
        <f t="shared" si="17"/>
        <v>50000</v>
      </c>
      <c r="H244" s="21">
        <v>0</v>
      </c>
      <c r="I244" s="21">
        <v>0</v>
      </c>
      <c r="J244" s="21">
        <v>0</v>
      </c>
      <c r="K244" s="21">
        <v>0</v>
      </c>
    </row>
    <row r="245" spans="1:11" ht="18.75">
      <c r="A245" s="24"/>
      <c r="B245" s="12" t="s">
        <v>313</v>
      </c>
      <c r="C245" s="12" t="s">
        <v>314</v>
      </c>
      <c r="D245" s="17">
        <v>1400000</v>
      </c>
      <c r="E245" s="17">
        <v>-400000</v>
      </c>
      <c r="F245" s="17">
        <f t="shared" si="16"/>
        <v>1000000</v>
      </c>
      <c r="G245" s="17">
        <f t="shared" si="17"/>
        <v>1000000</v>
      </c>
      <c r="H245" s="17">
        <v>0</v>
      </c>
      <c r="I245" s="17">
        <v>0</v>
      </c>
      <c r="J245" s="17">
        <v>0</v>
      </c>
      <c r="K245" s="17">
        <v>0</v>
      </c>
    </row>
    <row r="246" spans="1:11" ht="18.75">
      <c r="A246" s="24"/>
      <c r="B246" s="11" t="s">
        <v>315</v>
      </c>
      <c r="C246" s="11" t="s">
        <v>316</v>
      </c>
      <c r="D246" s="21">
        <v>1400000</v>
      </c>
      <c r="E246" s="21">
        <v>-400000</v>
      </c>
      <c r="F246" s="21">
        <f t="shared" si="16"/>
        <v>1000000</v>
      </c>
      <c r="G246" s="21">
        <f t="shared" si="17"/>
        <v>1000000</v>
      </c>
      <c r="H246" s="21">
        <v>0</v>
      </c>
      <c r="I246" s="21">
        <v>0</v>
      </c>
      <c r="J246" s="21">
        <v>0</v>
      </c>
      <c r="K246" s="21">
        <v>0</v>
      </c>
    </row>
    <row r="247" spans="1:11" ht="18.75">
      <c r="A247" s="24"/>
      <c r="B247" s="12" t="s">
        <v>317</v>
      </c>
      <c r="C247" s="12" t="s">
        <v>318</v>
      </c>
      <c r="D247" s="17">
        <v>150000</v>
      </c>
      <c r="E247" s="17">
        <v>0</v>
      </c>
      <c r="F247" s="17">
        <f t="shared" si="16"/>
        <v>150000</v>
      </c>
      <c r="G247" s="17">
        <f t="shared" si="17"/>
        <v>150000</v>
      </c>
      <c r="H247" s="17">
        <v>0</v>
      </c>
      <c r="I247" s="17">
        <v>0</v>
      </c>
      <c r="J247" s="17">
        <v>0</v>
      </c>
      <c r="K247" s="17">
        <v>0</v>
      </c>
    </row>
    <row r="248" spans="1:11" ht="18.75">
      <c r="A248" s="24"/>
      <c r="B248" s="11" t="s">
        <v>319</v>
      </c>
      <c r="C248" s="11" t="s">
        <v>318</v>
      </c>
      <c r="D248" s="21">
        <v>150000</v>
      </c>
      <c r="E248" s="21">
        <v>0</v>
      </c>
      <c r="F248" s="21">
        <f t="shared" si="16"/>
        <v>150000</v>
      </c>
      <c r="G248" s="21">
        <f t="shared" si="17"/>
        <v>150000</v>
      </c>
      <c r="H248" s="21">
        <v>0</v>
      </c>
      <c r="I248" s="21">
        <v>0</v>
      </c>
      <c r="J248" s="21">
        <v>0</v>
      </c>
      <c r="K248" s="21">
        <v>0</v>
      </c>
    </row>
    <row r="249" spans="1:11" ht="18.75">
      <c r="A249" s="24"/>
      <c r="B249" s="15">
        <v>2.7</v>
      </c>
      <c r="C249" s="12" t="s">
        <v>320</v>
      </c>
      <c r="D249" s="17">
        <v>0</v>
      </c>
      <c r="E249" s="17">
        <v>0</v>
      </c>
      <c r="F249" s="17">
        <f t="shared" si="16"/>
        <v>0</v>
      </c>
      <c r="G249" s="17">
        <f t="shared" si="17"/>
        <v>0</v>
      </c>
      <c r="H249" s="17">
        <v>0</v>
      </c>
      <c r="I249" s="17">
        <v>0</v>
      </c>
      <c r="J249" s="17">
        <v>0</v>
      </c>
      <c r="K249" s="17">
        <v>0</v>
      </c>
    </row>
    <row r="250" spans="1:11" ht="18.75">
      <c r="A250" s="24"/>
      <c r="B250" s="12" t="s">
        <v>321</v>
      </c>
      <c r="C250" s="12" t="s">
        <v>322</v>
      </c>
      <c r="D250" s="17">
        <v>0</v>
      </c>
      <c r="E250" s="17">
        <v>0</v>
      </c>
      <c r="F250" s="17">
        <f t="shared" si="16"/>
        <v>0</v>
      </c>
      <c r="G250" s="17">
        <f t="shared" si="17"/>
        <v>0</v>
      </c>
      <c r="H250" s="17">
        <v>0</v>
      </c>
      <c r="I250" s="17">
        <v>0</v>
      </c>
      <c r="J250" s="17">
        <v>0</v>
      </c>
      <c r="K250" s="17">
        <v>0</v>
      </c>
    </row>
    <row r="251" spans="1:11" ht="18.75">
      <c r="A251" s="24"/>
      <c r="B251" s="12" t="s">
        <v>323</v>
      </c>
      <c r="C251" s="12" t="s">
        <v>324</v>
      </c>
      <c r="D251" s="17">
        <v>0</v>
      </c>
      <c r="E251" s="17">
        <v>0</v>
      </c>
      <c r="F251" s="17">
        <f t="shared" si="16"/>
        <v>0</v>
      </c>
      <c r="G251" s="17">
        <f t="shared" si="17"/>
        <v>0</v>
      </c>
      <c r="H251" s="17">
        <v>0</v>
      </c>
      <c r="I251" s="17">
        <v>0</v>
      </c>
      <c r="J251" s="17">
        <v>0</v>
      </c>
      <c r="K251" s="17">
        <v>0</v>
      </c>
    </row>
    <row r="252" spans="1:11" ht="18.75">
      <c r="A252" s="24"/>
      <c r="B252" s="11" t="s">
        <v>325</v>
      </c>
      <c r="C252" s="11" t="s">
        <v>324</v>
      </c>
      <c r="D252" s="21">
        <v>0</v>
      </c>
      <c r="E252" s="21">
        <v>0</v>
      </c>
      <c r="F252" s="21">
        <f t="shared" si="16"/>
        <v>0</v>
      </c>
      <c r="G252" s="21">
        <f t="shared" si="17"/>
        <v>0</v>
      </c>
      <c r="H252" s="21">
        <v>0</v>
      </c>
      <c r="I252" s="21">
        <v>0</v>
      </c>
      <c r="J252" s="21">
        <v>0</v>
      </c>
      <c r="K252" s="21">
        <v>0</v>
      </c>
    </row>
    <row r="253" spans="1:11" ht="31.5">
      <c r="A253" s="24"/>
      <c r="B253" s="12">
        <v>2.8</v>
      </c>
      <c r="C253" s="12" t="s">
        <v>429</v>
      </c>
      <c r="D253" s="17">
        <f>+D254+D255</f>
        <v>0</v>
      </c>
      <c r="E253" s="17">
        <f t="shared" ref="E253:K253" si="19">+E254+E255</f>
        <v>0</v>
      </c>
      <c r="F253" s="17">
        <f t="shared" si="19"/>
        <v>0</v>
      </c>
      <c r="G253" s="17">
        <f t="shared" si="19"/>
        <v>0</v>
      </c>
      <c r="H253" s="17">
        <f t="shared" si="19"/>
        <v>0</v>
      </c>
      <c r="I253" s="17">
        <f t="shared" si="19"/>
        <v>0</v>
      </c>
      <c r="J253" s="17">
        <f t="shared" si="19"/>
        <v>0</v>
      </c>
      <c r="K253" s="17">
        <f t="shared" si="19"/>
        <v>0</v>
      </c>
    </row>
    <row r="254" spans="1:11" ht="18.75">
      <c r="A254" s="24"/>
      <c r="B254" s="11" t="s">
        <v>430</v>
      </c>
      <c r="C254" s="11" t="s">
        <v>471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</row>
    <row r="255" spans="1:11" ht="18.75">
      <c r="A255" s="24"/>
      <c r="B255" s="11" t="s">
        <v>431</v>
      </c>
      <c r="C255" s="11" t="s">
        <v>472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</row>
    <row r="256" spans="1:11" ht="18.75">
      <c r="A256" s="24"/>
      <c r="B256" s="12">
        <v>2.9</v>
      </c>
      <c r="C256" s="12" t="s">
        <v>432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</row>
    <row r="257" spans="1:11" ht="18.75">
      <c r="A257" s="24"/>
      <c r="B257" s="11" t="s">
        <v>433</v>
      </c>
      <c r="C257" s="11" t="s">
        <v>473</v>
      </c>
      <c r="D257" s="21">
        <v>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</row>
    <row r="258" spans="1:11" ht="18.75">
      <c r="A258" s="24"/>
      <c r="B258" s="11" t="s">
        <v>434</v>
      </c>
      <c r="C258" s="11" t="s">
        <v>474</v>
      </c>
      <c r="D258" s="21">
        <v>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</row>
    <row r="259" spans="1:11" ht="20.25" customHeight="1">
      <c r="A259" s="24"/>
      <c r="B259" s="11" t="s">
        <v>437</v>
      </c>
      <c r="C259" s="11" t="s">
        <v>475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</row>
    <row r="260" spans="1:11" ht="18.75">
      <c r="A260" s="24"/>
      <c r="B260" s="12">
        <v>4</v>
      </c>
      <c r="C260" s="12" t="s">
        <v>435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</row>
    <row r="261" spans="1:11" ht="18.75">
      <c r="A261" s="24"/>
      <c r="B261" s="12">
        <v>4.0999999999999996</v>
      </c>
      <c r="C261" s="12" t="s">
        <v>439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</row>
    <row r="262" spans="1:11" ht="18.75">
      <c r="A262" s="24"/>
      <c r="B262" s="11" t="s">
        <v>436</v>
      </c>
      <c r="C262" s="11" t="s">
        <v>476</v>
      </c>
      <c r="D262" s="21">
        <v>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</row>
    <row r="263" spans="1:11" ht="18.75">
      <c r="A263" s="24"/>
      <c r="B263" s="11" t="s">
        <v>438</v>
      </c>
      <c r="C263" s="11" t="s">
        <v>477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</row>
    <row r="264" spans="1:11" ht="18.75">
      <c r="A264" s="24"/>
      <c r="B264" s="12">
        <v>4.2</v>
      </c>
      <c r="C264" s="12" t="s">
        <v>440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</row>
    <row r="265" spans="1:11" ht="18.75">
      <c r="A265" s="24"/>
      <c r="B265" s="11" t="s">
        <v>441</v>
      </c>
      <c r="C265" s="11" t="s">
        <v>478</v>
      </c>
      <c r="D265" s="21">
        <v>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</row>
    <row r="266" spans="1:11" ht="18.75">
      <c r="A266" s="24"/>
      <c r="B266" s="11" t="s">
        <v>442</v>
      </c>
      <c r="C266" s="11" t="s">
        <v>479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</row>
    <row r="267" spans="1:11" ht="18.75">
      <c r="A267" s="24"/>
      <c r="B267" s="12">
        <v>4.3</v>
      </c>
      <c r="C267" s="12" t="s">
        <v>443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</row>
    <row r="268" spans="1:11" ht="18.75">
      <c r="A268" s="24"/>
      <c r="B268" s="11" t="s">
        <v>444</v>
      </c>
      <c r="C268" s="11" t="s">
        <v>480</v>
      </c>
      <c r="D268" s="21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</row>
    <row r="269" spans="1:11" ht="19.5" customHeight="1">
      <c r="A269" s="24"/>
      <c r="B269" s="33" t="s">
        <v>328</v>
      </c>
      <c r="C269" s="33"/>
      <c r="D269" s="28">
        <v>143621879</v>
      </c>
      <c r="E269" s="29">
        <v>0</v>
      </c>
      <c r="F269" s="29">
        <f>+D269+E269</f>
        <v>143621879</v>
      </c>
      <c r="G269" s="29">
        <f>+F269-H269</f>
        <v>95781844.210000008</v>
      </c>
      <c r="H269" s="29">
        <v>47840034.789999999</v>
      </c>
      <c r="I269" s="29">
        <v>95781844.209999993</v>
      </c>
      <c r="J269" s="29">
        <v>92644934.900000006</v>
      </c>
      <c r="K269" s="29">
        <v>7830545.3099999996</v>
      </c>
    </row>
    <row r="270" spans="1:11" ht="15.75"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ht="15.75"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ht="15.75"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2:11" ht="15.75"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2:11" ht="15.75"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2:11" ht="15.75">
      <c r="B275" s="5"/>
      <c r="C275" s="5"/>
      <c r="D275" s="5"/>
      <c r="E275" s="5"/>
      <c r="F275" s="16"/>
      <c r="G275" s="5"/>
      <c r="H275" s="5"/>
      <c r="I275" s="5"/>
      <c r="J275" s="5"/>
      <c r="K275" s="5"/>
    </row>
    <row r="276" spans="2:11" ht="15.75"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2:11" ht="15.75"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2:11" ht="16.5">
      <c r="B278" s="5"/>
      <c r="C278" s="22" t="s">
        <v>352</v>
      </c>
      <c r="D278" s="4"/>
      <c r="E278" s="4"/>
      <c r="F278" s="32" t="s">
        <v>339</v>
      </c>
      <c r="G278" s="32"/>
      <c r="H278" s="5"/>
      <c r="I278" s="32" t="s">
        <v>353</v>
      </c>
      <c r="J278" s="32"/>
      <c r="K278" s="32"/>
    </row>
    <row r="279" spans="2:11" ht="16.5">
      <c r="B279" s="5"/>
      <c r="C279" s="23" t="s">
        <v>350</v>
      </c>
      <c r="D279" s="5"/>
      <c r="E279" s="5"/>
      <c r="F279" s="32" t="s">
        <v>340</v>
      </c>
      <c r="G279" s="32"/>
      <c r="H279" s="5"/>
      <c r="I279" s="32" t="s">
        <v>481</v>
      </c>
      <c r="J279" s="32"/>
      <c r="K279" s="32"/>
    </row>
    <row r="280" spans="2:11" ht="16.5" customHeight="1">
      <c r="B280" s="5"/>
      <c r="C280" s="22" t="s">
        <v>351</v>
      </c>
      <c r="D280" s="5"/>
      <c r="E280" s="5"/>
      <c r="F280" s="32" t="s">
        <v>341</v>
      </c>
      <c r="G280" s="32"/>
      <c r="H280" s="5"/>
      <c r="I280" s="32" t="s">
        <v>482</v>
      </c>
      <c r="J280" s="32"/>
      <c r="K280" s="32"/>
    </row>
    <row r="281" spans="2:11" ht="15.75"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2:11" ht="15.75">
      <c r="C282" s="5"/>
      <c r="D282" s="5"/>
      <c r="E282" s="5"/>
      <c r="F282" s="5"/>
      <c r="G282" s="5"/>
      <c r="H282" s="5"/>
      <c r="I282" s="5"/>
      <c r="J282" s="5"/>
      <c r="K282" s="5"/>
    </row>
    <row r="283" spans="2:11" ht="15.75">
      <c r="C283" s="5"/>
      <c r="D283" s="5"/>
      <c r="E283" s="5"/>
      <c r="F283" s="5"/>
      <c r="G283" s="5"/>
      <c r="H283" s="5"/>
      <c r="I283" s="5"/>
      <c r="J283" s="5"/>
      <c r="K283" s="5"/>
    </row>
  </sheetData>
  <mergeCells count="12">
    <mergeCell ref="F280:G280"/>
    <mergeCell ref="I280:K280"/>
    <mergeCell ref="B269:C269"/>
    <mergeCell ref="B3:K3"/>
    <mergeCell ref="F278:G278"/>
    <mergeCell ref="I278:K278"/>
    <mergeCell ref="F279:G279"/>
    <mergeCell ref="I279:K279"/>
    <mergeCell ref="B7:C7"/>
    <mergeCell ref="B6:C6"/>
    <mergeCell ref="B5:K5"/>
    <mergeCell ref="B4:K4"/>
  </mergeCells>
  <pageMargins left="0.78740157480314965" right="0" top="0.27559055118110237" bottom="0.39370078740157483" header="0.27559055118110237" footer="0.31496062992125984"/>
  <pageSetup scale="45" fitToWidth="0" fitToHeight="0" orientation="landscape" r:id="rId1"/>
  <ignoredErrors>
    <ignoredError sqref="G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eg_consolidado_ejec_cta_sub2_gdR1rhYcFA.pdf</dc:title>
  <dc:creator>Oracle Reports</dc:creator>
  <cp:lastModifiedBy>Ilania Quezada</cp:lastModifiedBy>
  <cp:lastPrinted>2023-01-10T12:53:43Z</cp:lastPrinted>
  <dcterms:created xsi:type="dcterms:W3CDTF">2022-08-12T16:26:30Z</dcterms:created>
  <dcterms:modified xsi:type="dcterms:W3CDTF">2023-02-03T14:33:35Z</dcterms:modified>
</cp:coreProperties>
</file>