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PEREZ\Desktop\TECNIFICACION\2023\MES DE SEPTIEMBRE 2023\"/>
    </mc:Choice>
  </mc:AlternateContent>
  <xr:revisionPtr revIDLastSave="0" documentId="13_ncr:1_{3BA3D9ED-4513-4126-9561-A521D3A07096}" xr6:coauthVersionLast="47" xr6:coauthVersionMax="47" xr10:uidLastSave="{00000000-0000-0000-0000-000000000000}"/>
  <bookViews>
    <workbookView xWindow="-120" yWindow="-120" windowWidth="29040" windowHeight="15840" xr2:uid="{6C6A0CC8-43B9-46CB-8562-BC7B1F846AE6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0" i="1" l="1"/>
  <c r="H72" i="1"/>
  <c r="H15" i="1"/>
  <c r="H14" i="1"/>
  <c r="H13" i="1"/>
  <c r="H12" i="1"/>
  <c r="H11" i="1"/>
  <c r="H10" i="1"/>
  <c r="H139" i="1"/>
  <c r="H138" i="1"/>
  <c r="H137" i="1"/>
  <c r="H31" i="1"/>
  <c r="H30" i="1"/>
  <c r="H29" i="1"/>
  <c r="H9" i="1"/>
  <c r="H8" i="1"/>
  <c r="H160" i="1" l="1"/>
  <c r="O71" i="2" l="1"/>
  <c r="N71" i="2"/>
  <c r="M71" i="2"/>
  <c r="L71" i="2"/>
  <c r="D71" i="2"/>
  <c r="N70" i="2"/>
  <c r="M70" i="2"/>
  <c r="L70" i="2"/>
  <c r="O70" i="2" s="1"/>
  <c r="D70" i="2"/>
  <c r="N69" i="2"/>
  <c r="M69" i="2"/>
  <c r="L69" i="2"/>
  <c r="O69" i="2" s="1"/>
  <c r="D69" i="2"/>
  <c r="N68" i="2"/>
  <c r="M68" i="2"/>
  <c r="L68" i="2"/>
  <c r="O68" i="2" s="1"/>
  <c r="D68" i="2"/>
  <c r="N67" i="2"/>
  <c r="M67" i="2"/>
  <c r="L67" i="2"/>
  <c r="O67" i="2" s="1"/>
  <c r="D67" i="2"/>
  <c r="N66" i="2"/>
  <c r="M66" i="2"/>
  <c r="O66" i="2" s="1"/>
  <c r="L66" i="2"/>
  <c r="D66" i="2"/>
  <c r="O65" i="2"/>
  <c r="N65" i="2"/>
  <c r="M65" i="2"/>
  <c r="L65" i="2"/>
  <c r="D65" i="2"/>
  <c r="O64" i="2"/>
  <c r="N64" i="2"/>
  <c r="M64" i="2"/>
  <c r="L64" i="2"/>
  <c r="D64" i="2"/>
  <c r="N63" i="2"/>
  <c r="M63" i="2"/>
  <c r="L63" i="2"/>
  <c r="O63" i="2" s="1"/>
  <c r="D63" i="2"/>
  <c r="N62" i="2"/>
  <c r="M62" i="2"/>
  <c r="L62" i="2"/>
  <c r="O62" i="2" s="1"/>
  <c r="D62" i="2"/>
  <c r="O61" i="2"/>
  <c r="N61" i="2"/>
  <c r="M61" i="2"/>
  <c r="L61" i="2"/>
  <c r="D61" i="2"/>
  <c r="N60" i="2"/>
  <c r="M60" i="2"/>
  <c r="L60" i="2"/>
  <c r="O60" i="2" s="1"/>
  <c r="D60" i="2"/>
  <c r="O59" i="2"/>
  <c r="N59" i="2"/>
  <c r="M59" i="2"/>
  <c r="L59" i="2"/>
  <c r="D59" i="2"/>
  <c r="N58" i="2"/>
  <c r="M58" i="2"/>
  <c r="L58" i="2"/>
  <c r="O58" i="2" s="1"/>
  <c r="D58" i="2"/>
  <c r="N57" i="2"/>
  <c r="M57" i="2"/>
  <c r="L57" i="2"/>
  <c r="O57" i="2" s="1"/>
  <c r="D57" i="2"/>
  <c r="N56" i="2"/>
  <c r="M56" i="2"/>
  <c r="L56" i="2"/>
  <c r="O56" i="2" s="1"/>
  <c r="D56" i="2"/>
  <c r="N55" i="2"/>
  <c r="M55" i="2"/>
  <c r="L55" i="2"/>
  <c r="O55" i="2" s="1"/>
  <c r="D55" i="2"/>
  <c r="N54" i="2"/>
  <c r="M54" i="2"/>
  <c r="O54" i="2" s="1"/>
  <c r="L54" i="2"/>
  <c r="D54" i="2"/>
  <c r="O53" i="2"/>
  <c r="N53" i="2"/>
  <c r="M53" i="2"/>
  <c r="L53" i="2"/>
  <c r="D53" i="2"/>
  <c r="O52" i="2"/>
  <c r="N52" i="2"/>
  <c r="M52" i="2"/>
  <c r="L52" i="2"/>
  <c r="D52" i="2"/>
  <c r="N51" i="2"/>
  <c r="M51" i="2"/>
  <c r="L51" i="2"/>
  <c r="O51" i="2" s="1"/>
  <c r="D51" i="2"/>
  <c r="N50" i="2"/>
  <c r="M50" i="2"/>
  <c r="L50" i="2"/>
  <c r="O50" i="2" s="1"/>
  <c r="D50" i="2"/>
  <c r="O49" i="2"/>
  <c r="N49" i="2"/>
  <c r="M49" i="2"/>
  <c r="L49" i="2"/>
  <c r="D49" i="2"/>
  <c r="N48" i="2"/>
  <c r="M48" i="2"/>
  <c r="L48" i="2"/>
  <c r="O48" i="2" s="1"/>
  <c r="D48" i="2"/>
  <c r="O47" i="2"/>
  <c r="N47" i="2"/>
  <c r="M47" i="2"/>
  <c r="L47" i="2"/>
  <c r="D47" i="2"/>
  <c r="N46" i="2"/>
  <c r="M46" i="2"/>
  <c r="L46" i="2"/>
  <c r="O46" i="2" s="1"/>
  <c r="D46" i="2"/>
  <c r="N45" i="2"/>
  <c r="M45" i="2"/>
  <c r="L45" i="2"/>
  <c r="O45" i="2" s="1"/>
  <c r="D45" i="2"/>
  <c r="N44" i="2"/>
  <c r="M44" i="2"/>
  <c r="L44" i="2"/>
  <c r="O44" i="2" s="1"/>
  <c r="D44" i="2"/>
  <c r="N43" i="2"/>
  <c r="M43" i="2"/>
  <c r="L43" i="2"/>
  <c r="O43" i="2" s="1"/>
  <c r="D43" i="2"/>
  <c r="N42" i="2"/>
  <c r="M42" i="2"/>
  <c r="L42" i="2"/>
  <c r="O42" i="2" s="1"/>
  <c r="D42" i="2"/>
  <c r="O41" i="2"/>
  <c r="N41" i="2"/>
  <c r="M41" i="2"/>
  <c r="L41" i="2"/>
  <c r="D41" i="2"/>
  <c r="O40" i="2"/>
  <c r="N40" i="2"/>
  <c r="M40" i="2"/>
  <c r="L40" i="2"/>
  <c r="D40" i="2"/>
  <c r="N39" i="2"/>
  <c r="M39" i="2"/>
  <c r="L39" i="2"/>
  <c r="O39" i="2" s="1"/>
  <c r="D39" i="2"/>
  <c r="N38" i="2"/>
  <c r="M38" i="2"/>
  <c r="L38" i="2"/>
  <c r="O38" i="2" s="1"/>
  <c r="D38" i="2"/>
  <c r="O37" i="2"/>
  <c r="N37" i="2"/>
  <c r="M37" i="2"/>
  <c r="L37" i="2"/>
  <c r="D37" i="2"/>
  <c r="N36" i="2"/>
  <c r="M36" i="2"/>
  <c r="L36" i="2"/>
  <c r="O36" i="2" s="1"/>
  <c r="D36" i="2"/>
  <c r="O35" i="2"/>
  <c r="N35" i="2"/>
  <c r="M35" i="2"/>
  <c r="L35" i="2"/>
  <c r="D35" i="2"/>
  <c r="N34" i="2"/>
  <c r="M34" i="2"/>
  <c r="L34" i="2"/>
  <c r="O34" i="2" s="1"/>
  <c r="D34" i="2"/>
  <c r="N33" i="2"/>
  <c r="M33" i="2"/>
  <c r="L33" i="2"/>
  <c r="O33" i="2" s="1"/>
  <c r="D33" i="2"/>
  <c r="N32" i="2"/>
  <c r="M32" i="2"/>
  <c r="L32" i="2"/>
  <c r="O32" i="2" s="1"/>
  <c r="D32" i="2"/>
  <c r="N31" i="2"/>
  <c r="M31" i="2"/>
  <c r="L31" i="2"/>
  <c r="O31" i="2" s="1"/>
  <c r="D31" i="2"/>
  <c r="N30" i="2"/>
  <c r="M30" i="2"/>
  <c r="L30" i="2"/>
  <c r="O30" i="2" s="1"/>
  <c r="D30" i="2"/>
  <c r="O29" i="2"/>
  <c r="N29" i="2"/>
  <c r="M29" i="2"/>
  <c r="L29" i="2"/>
  <c r="D29" i="2"/>
  <c r="O28" i="2"/>
  <c r="N28" i="2"/>
  <c r="M28" i="2"/>
  <c r="L28" i="2"/>
  <c r="D28" i="2"/>
  <c r="N27" i="2"/>
  <c r="M27" i="2"/>
  <c r="L27" i="2"/>
  <c r="O27" i="2" s="1"/>
  <c r="D27" i="2"/>
  <c r="N26" i="2"/>
  <c r="M26" i="2"/>
  <c r="L26" i="2"/>
  <c r="O26" i="2" s="1"/>
  <c r="D26" i="2"/>
  <c r="N25" i="2"/>
  <c r="M25" i="2"/>
  <c r="L25" i="2"/>
  <c r="O25" i="2" s="1"/>
  <c r="D25" i="2"/>
  <c r="N24" i="2"/>
  <c r="M24" i="2"/>
  <c r="L24" i="2"/>
  <c r="O24" i="2" s="1"/>
  <c r="D24" i="2"/>
  <c r="O23" i="2"/>
  <c r="N23" i="2"/>
  <c r="M23" i="2"/>
  <c r="L23" i="2"/>
  <c r="D23" i="2"/>
  <c r="N22" i="2"/>
  <c r="M22" i="2"/>
  <c r="L22" i="2"/>
  <c r="O22" i="2" s="1"/>
  <c r="D22" i="2"/>
  <c r="N21" i="2"/>
  <c r="M21" i="2"/>
  <c r="L21" i="2"/>
  <c r="O21" i="2" s="1"/>
  <c r="D21" i="2"/>
  <c r="N20" i="2"/>
  <c r="M20" i="2"/>
  <c r="L20" i="2"/>
  <c r="O20" i="2" s="1"/>
  <c r="D20" i="2"/>
  <c r="N19" i="2"/>
  <c r="M19" i="2"/>
  <c r="L19" i="2"/>
  <c r="O19" i="2" s="1"/>
  <c r="D19" i="2"/>
  <c r="N18" i="2"/>
  <c r="M18" i="2"/>
  <c r="L18" i="2"/>
  <c r="O18" i="2" s="1"/>
  <c r="D18" i="2"/>
  <c r="N17" i="2"/>
  <c r="M17" i="2"/>
  <c r="L17" i="2"/>
  <c r="O17" i="2" s="1"/>
  <c r="D17" i="2"/>
  <c r="O16" i="2"/>
  <c r="N16" i="2"/>
  <c r="M16" i="2"/>
  <c r="L16" i="2"/>
  <c r="D16" i="2"/>
  <c r="N15" i="2"/>
  <c r="M15" i="2"/>
  <c r="L15" i="2"/>
  <c r="O15" i="2" s="1"/>
  <c r="D15" i="2"/>
  <c r="N14" i="2"/>
  <c r="M14" i="2"/>
  <c r="L14" i="2"/>
  <c r="O14" i="2" s="1"/>
  <c r="D14" i="2"/>
  <c r="N13" i="2"/>
  <c r="M13" i="2"/>
  <c r="L13" i="2"/>
  <c r="O13" i="2" s="1"/>
  <c r="D13" i="2"/>
  <c r="N12" i="2"/>
  <c r="M12" i="2"/>
  <c r="L12" i="2"/>
  <c r="O12" i="2" s="1"/>
  <c r="D12" i="2"/>
  <c r="O11" i="2"/>
  <c r="N11" i="2"/>
  <c r="M11" i="2"/>
  <c r="L11" i="2"/>
  <c r="D11" i="2"/>
  <c r="N10" i="2"/>
  <c r="M10" i="2"/>
  <c r="L10" i="2"/>
  <c r="O10" i="2" s="1"/>
  <c r="D10" i="2"/>
  <c r="N9" i="2"/>
  <c r="M9" i="2"/>
  <c r="L9" i="2"/>
  <c r="O9" i="2" s="1"/>
  <c r="D9" i="2"/>
  <c r="N8" i="2"/>
  <c r="M8" i="2"/>
  <c r="L8" i="2"/>
  <c r="O8" i="2" s="1"/>
  <c r="D8" i="2"/>
  <c r="N7" i="2"/>
  <c r="M7" i="2"/>
  <c r="L7" i="2"/>
  <c r="O7" i="2" s="1"/>
  <c r="D7" i="2"/>
  <c r="N6" i="2"/>
  <c r="M6" i="2"/>
  <c r="L6" i="2"/>
  <c r="O6" i="2" s="1"/>
  <c r="D6" i="2"/>
  <c r="N5" i="2"/>
  <c r="M5" i="2"/>
  <c r="L5" i="2"/>
  <c r="O5" i="2" s="1"/>
  <c r="D5" i="2"/>
  <c r="O4" i="2"/>
  <c r="N4" i="2"/>
  <c r="M4" i="2"/>
  <c r="L4" i="2"/>
  <c r="D4" i="2"/>
  <c r="O3" i="2"/>
  <c r="N3" i="2"/>
  <c r="M3" i="2"/>
  <c r="L3" i="2"/>
  <c r="D3" i="2"/>
  <c r="N2" i="2"/>
  <c r="M2" i="2"/>
  <c r="L2" i="2"/>
  <c r="O2" i="2" s="1"/>
  <c r="D2" i="2"/>
  <c r="N1" i="2"/>
  <c r="M1" i="2"/>
  <c r="L1" i="2"/>
  <c r="O1" i="2" s="1"/>
  <c r="D1" i="2"/>
</calcChain>
</file>

<file path=xl/sharedStrings.xml><?xml version="1.0" encoding="utf-8"?>
<sst xmlns="http://schemas.openxmlformats.org/spreadsheetml/2006/main" count="620" uniqueCount="278">
  <si>
    <t>DIRECCION EJECUTIVA DE LA COMISION DE FOMENTO A LA TECNIFICACION DEL SISTEMA NACIONAL DE RIEGO</t>
  </si>
  <si>
    <t>INVENTARIO DE BIENES DE CONSUMO EN ALMACÉN</t>
  </si>
  <si>
    <t>VALORES EN RD$</t>
  </si>
  <si>
    <t xml:space="preserve">EXISTENCIA </t>
  </si>
  <si>
    <t>FECHA DE ADQ.</t>
  </si>
  <si>
    <t>FECHA  REGISTRO</t>
  </si>
  <si>
    <t>DESCRIPCION DEL BIEN DE CONSUMO</t>
  </si>
  <si>
    <t>CCP AUXILIAR</t>
  </si>
  <si>
    <t>BALANCE EN ALMACEN</t>
  </si>
  <si>
    <t xml:space="preserve">ACEITE LUBRICANTE  EN 1 DE 8 ONZA </t>
  </si>
  <si>
    <t>UNIDAD</t>
  </si>
  <si>
    <t>2.3.7.2.06</t>
  </si>
  <si>
    <t>AGUA BATERIA</t>
  </si>
  <si>
    <t>GALON</t>
  </si>
  <si>
    <t>2.3.4.1.01</t>
  </si>
  <si>
    <t>AGUA PLANETA AZUL BOTELLONES</t>
  </si>
  <si>
    <t>BOTELLON</t>
  </si>
  <si>
    <t>2.3.1.1.01</t>
  </si>
  <si>
    <t>ADAPTADOR DE LECTOR DE TARJETA SD</t>
  </si>
  <si>
    <t>ALAMBRE DULCE CORTADO</t>
  </si>
  <si>
    <t xml:space="preserve">LIBRA </t>
  </si>
  <si>
    <t>2.3.6.3.06</t>
  </si>
  <si>
    <t>2.3.9.2.01</t>
  </si>
  <si>
    <t>ALAMBRE 2/0</t>
  </si>
  <si>
    <t>PIE</t>
  </si>
  <si>
    <t>ARANDELA CUADRADA 2 1/4X2 1/4 5/8</t>
  </si>
  <si>
    <t>ALMOHADILLAS PARA SELLOS SIN TINTA(BEIFA)</t>
  </si>
  <si>
    <t>AISLADORES /TANQUE</t>
  </si>
  <si>
    <t xml:space="preserve">ABANICO DE PEDESTAL UNIVERSAL </t>
  </si>
  <si>
    <t>ALAMBRE DE GOMA 1.5</t>
  </si>
  <si>
    <t>ALAMBRE ALUM. NO. 1/0</t>
  </si>
  <si>
    <t>ALAMBRE DESNUDO ACERO #2</t>
  </si>
  <si>
    <t>ARADELA CUADRADA 3X3</t>
  </si>
  <si>
    <t>ARANDELA PLANA 5/16</t>
  </si>
  <si>
    <t>AMBIENTADOR DIVERSOS</t>
  </si>
  <si>
    <t>2.3.9.1.01</t>
  </si>
  <si>
    <t>PAQUETES</t>
  </si>
  <si>
    <t>AZUCAR SPLENDA 100/1</t>
  </si>
  <si>
    <t>CAJAS</t>
  </si>
  <si>
    <t>BATERIA DE LITIO P/CAMARA</t>
  </si>
  <si>
    <t xml:space="preserve">BANDEJA DE DOS JUEGOS DE ESCRITORIO PLASTICA </t>
  </si>
  <si>
    <t>BANDEJA DE METAL 2/1 NEGRA</t>
  </si>
  <si>
    <t>BANDITAS ANCHAS</t>
  </si>
  <si>
    <t>BANDITAS ELASTICAS</t>
  </si>
  <si>
    <t xml:space="preserve">BOLIGRAFOS AZUL </t>
  </si>
  <si>
    <t xml:space="preserve">BOLIGRAFOS NEGRO </t>
  </si>
  <si>
    <t>BORRADORES DE PIZARRA PLASTICO</t>
  </si>
  <si>
    <t>2.3.9.2.02</t>
  </si>
  <si>
    <t>BORRAS</t>
  </si>
  <si>
    <t>BOTELLAS PLASTICAS DESECHABLES DE 1 LITRO</t>
  </si>
  <si>
    <t>2.3.5.5.01</t>
  </si>
  <si>
    <t>BRAKER DE 63A-2P</t>
  </si>
  <si>
    <t>BRILLO VERDE SCOTT</t>
  </si>
  <si>
    <t>CAFÉ DE 1 LIBRA</t>
  </si>
  <si>
    <t>CAJA DE REGISTRO PLASTICA 4X4</t>
  </si>
  <si>
    <t>CAJA P/BRAKER SUPERFICIE</t>
  </si>
  <si>
    <t>CAJA 2X4 3/4</t>
  </si>
  <si>
    <t>CAMARA DIGITAL 24.2 MEGAPINXELES</t>
  </si>
  <si>
    <t>CAMAROTE EN HIEERO CON COLCHON</t>
  </si>
  <si>
    <t>CANDADO YALE 110-70</t>
  </si>
  <si>
    <t>CARPETAS 2 ' C/ COVER DE 3 ARGOLLA DE BLANCAS</t>
  </si>
  <si>
    <t>CHANEL UNISTRUT DE 1 1/2X10</t>
  </si>
  <si>
    <t>CARPETAS 3 ' C/ COVER DE 3 ARGOLLA DE BLANCAS</t>
  </si>
  <si>
    <t>CERAS PARA CONTAR</t>
  </si>
  <si>
    <t xml:space="preserve">CHINCHETAS </t>
  </si>
  <si>
    <t>CINTA ADHESIVA DE 3/4</t>
  </si>
  <si>
    <t>CINTAS ADHESIVAS PARA EMPAQUE 2" X 100</t>
  </si>
  <si>
    <t>CLIP BILLETERO 25MM</t>
  </si>
  <si>
    <t>CAJA</t>
  </si>
  <si>
    <t>CLIP BILLETERO 32MM</t>
  </si>
  <si>
    <t>CLIP BILLETERO 51MM</t>
  </si>
  <si>
    <t>CLIPS GRANDES 50MM</t>
  </si>
  <si>
    <t>CLIPS PEQUEÑOS 33MM</t>
  </si>
  <si>
    <t>CONECTOR RECTOR 3/8</t>
  </si>
  <si>
    <t>CONECTOR HUB 1/2</t>
  </si>
  <si>
    <t>CONECTOR HUB 3/4</t>
  </si>
  <si>
    <t>CONECTOR HUB 3</t>
  </si>
  <si>
    <t>CLORO KLINACCION</t>
  </si>
  <si>
    <t>COUPLINPVC 1 1/2</t>
  </si>
  <si>
    <t>CUBETA CON EXPRIMIDOR Y RUEDAS 30 LTS</t>
  </si>
  <si>
    <t>DESCULTIDOR  DE CERAMICAS KLINACCION</t>
  </si>
  <si>
    <t>DESINFECTANTE KLINACCION</t>
  </si>
  <si>
    <t xml:space="preserve">DETERGENTE DE 10 LIBRAS </t>
  </si>
  <si>
    <t>DETERGENTE DE 5 LIBRAS UNICO</t>
  </si>
  <si>
    <t>DISPENSADOR MED P/CINTA 3/4"</t>
  </si>
  <si>
    <t xml:space="preserve">DISPENSADORES DE CLIPS (PORTA CLIPS ) </t>
  </si>
  <si>
    <t>DOUBLE ZIPPER CAJAS</t>
  </si>
  <si>
    <t>ESTUFA DE GAS MABE DE 20P NEGRA</t>
  </si>
  <si>
    <t>ESCOBA PLASTICA C/PALO</t>
  </si>
  <si>
    <t>ESCOBILLA PARA BAÑO (JUEGO)</t>
  </si>
  <si>
    <t>ESTABILIZADOR DE 3 EJES</t>
  </si>
  <si>
    <t xml:space="preserve">ESPATULA 3 ACERO </t>
  </si>
  <si>
    <t>2.3.9.9.01</t>
  </si>
  <si>
    <t>ESPONJAS FREGAR</t>
  </si>
  <si>
    <t>ETIQUETAS ADHESIVAS 1000/1</t>
  </si>
  <si>
    <t>ESCALESILLA C/ORGANIZADOR</t>
  </si>
  <si>
    <t>FELPAS VARIOS COLORES</t>
  </si>
  <si>
    <t>FILTROS CAFETERA</t>
  </si>
  <si>
    <t>2.3.9.5.01</t>
  </si>
  <si>
    <t>FOLDER MANILA AMARILLO 8 1/2 X 14</t>
  </si>
  <si>
    <t>FOLDER MANILA VARIOS COLORES 8 1/2 X 11</t>
  </si>
  <si>
    <t>FOLDERS MANILA AMARILLO 8 1/2X 11</t>
  </si>
  <si>
    <t xml:space="preserve">FUNDA NEGRA 28X35 </t>
  </si>
  <si>
    <t>FUNDAS BLANCAS  PEQUEÑA</t>
  </si>
  <si>
    <t>FUNDAS BLANCAS 28X35</t>
  </si>
  <si>
    <t xml:space="preserve">FUNDAS NEGRAS 17 X 22 </t>
  </si>
  <si>
    <t>FUNDAS NEGRAS 18 X 24</t>
  </si>
  <si>
    <t>FUNDAS PLAS. NEGRAS DE 55GLS</t>
  </si>
  <si>
    <t>FUSIBLE TIPO CINTA 1AMP</t>
  </si>
  <si>
    <t>GANCHO HEMBRA Y MACHO 50/1</t>
  </si>
  <si>
    <t>GALON P/GASOLINA 5GLS</t>
  </si>
  <si>
    <t>GOMAS DE PEGAR</t>
  </si>
  <si>
    <t>2.3.7.2.99</t>
  </si>
  <si>
    <t>GOTEROS DE TINTAS PARA SELLOS</t>
  </si>
  <si>
    <t>GRAPADORAS DE USO PESADO (100 HOJA )</t>
  </si>
  <si>
    <t xml:space="preserve">GRAPADORAS NORMAL </t>
  </si>
  <si>
    <t xml:space="preserve">GRAPAS 5/16 </t>
  </si>
  <si>
    <t>GRAPAS STANDARD TALBOT 5000/1</t>
  </si>
  <si>
    <t>GRAPA DE CONEXION 5/8</t>
  </si>
  <si>
    <t>2.3.9.9.04</t>
  </si>
  <si>
    <t xml:space="preserve">GUILLOTINA DE PAPEL DE15 HOJA </t>
  </si>
  <si>
    <t>JUMPER P/AUTO 300AMP.</t>
  </si>
  <si>
    <t>JABON LIQUIDO DE MANO</t>
  </si>
  <si>
    <t>2.3.7.2.03</t>
  </si>
  <si>
    <t xml:space="preserve">KIT MASCARILLAS  KIT- RES-PP </t>
  </si>
  <si>
    <t>2.3.9.3.01</t>
  </si>
  <si>
    <t>LABEL  P/FOLDER 4X2</t>
  </si>
  <si>
    <t>LABELS ADHESIVO</t>
  </si>
  <si>
    <t>LABELS P/COMP.1X4 BLANCO</t>
  </si>
  <si>
    <t>LANILLAS ROJAS</t>
  </si>
  <si>
    <t>YARDAS</t>
  </si>
  <si>
    <t>LETRA EMT 1/2</t>
  </si>
  <si>
    <t>LENTE RETRACTIL</t>
  </si>
  <si>
    <t xml:space="preserve">LENTES DE SEGURIDAD AJUSTABLES ANTIEMPAÑO </t>
  </si>
  <si>
    <t xml:space="preserve">LETRERO DE PISO RESBALOSO </t>
  </si>
  <si>
    <t>2.2.2.2.01</t>
  </si>
  <si>
    <t>LICENCIA P/SOFWARE IRRICAD</t>
  </si>
  <si>
    <t>LIBRETAS RAYADAS 8 1/2 X 11</t>
  </si>
  <si>
    <t>LIBRO RECORD 300 PAGINAS OFINOTA</t>
  </si>
  <si>
    <t>2.3.3.3.01</t>
  </si>
  <si>
    <t>LIBRO RECORD 500 PAGINAS OFINOTA</t>
  </si>
  <si>
    <t>LLAVE CHORRO 1/2</t>
  </si>
  <si>
    <t>2.3.5.4.01</t>
  </si>
  <si>
    <t>MACETAS TRAMONTINA DE 3 LIBRAS</t>
  </si>
  <si>
    <t>2.3.6.3.04</t>
  </si>
  <si>
    <t xml:space="preserve">MANGUERA JARDIN REFORZADA </t>
  </si>
  <si>
    <t>MARCADORES PERMANENTES VARIOS COLORES</t>
  </si>
  <si>
    <t>MARCADORES PIZARRA VARIOS COLORES</t>
  </si>
  <si>
    <t>MARTILLO CARPINTERO  TRUPER DE 16</t>
  </si>
  <si>
    <t xml:space="preserve">MASILLA DE SHEETROCK </t>
  </si>
  <si>
    <t>MICROFONO ESCOPETA</t>
  </si>
  <si>
    <t>MOTAS PINTAR ANTI GOTAS SMART LITE</t>
  </si>
  <si>
    <t>MOUSE PAD</t>
  </si>
  <si>
    <t xml:space="preserve">PALOMETA P/EXTINTOR </t>
  </si>
  <si>
    <t>PALA</t>
  </si>
  <si>
    <t>PAÑOS MICROFIBRA VARIOS COLORES</t>
  </si>
  <si>
    <t xml:space="preserve">PAPEL BOND 8 1/2 X 11 </t>
  </si>
  <si>
    <t>RESMA</t>
  </si>
  <si>
    <t>2.3.3.1.01</t>
  </si>
  <si>
    <t xml:space="preserve">PAPEL BOND 8 1/2 X 14 </t>
  </si>
  <si>
    <t>PAPEL FORMA CONTINUA ABBY 8 1/2 X 11</t>
  </si>
  <si>
    <t>2.3.3.2.01</t>
  </si>
  <si>
    <t>PAPEL HIGIENICO 12/1</t>
  </si>
  <si>
    <t>PAPEL HIGIENICO FAMILIA 4/1</t>
  </si>
  <si>
    <t>FARDOS</t>
  </si>
  <si>
    <t>PAPEL TOALLA DE BAÑO 6/1</t>
  </si>
  <si>
    <t xml:space="preserve">PARTITION 81/2 VERDE </t>
  </si>
  <si>
    <t xml:space="preserve">PENDAFLEX 8- 1/2 X13 </t>
  </si>
  <si>
    <t>PERFORADORA DE 2 HOYOS</t>
  </si>
  <si>
    <t>PERFORADORA DE 3 HOYOS</t>
  </si>
  <si>
    <t>PERCHA /BANCO MONOFASICA</t>
  </si>
  <si>
    <t>PERCHA DE TRES BOLAS</t>
  </si>
  <si>
    <t>PINTURA ACRILICA TROPICAL ROJO POSITIVO</t>
  </si>
  <si>
    <t xml:space="preserve">PINTURA MATE SUPERIOR BLANCO </t>
  </si>
  <si>
    <t>CUBETAS</t>
  </si>
  <si>
    <t>PISTOLA P/PINTAR DE GRAVEDAD</t>
  </si>
  <si>
    <t>2.3.9.9.05</t>
  </si>
  <si>
    <t>PORTA LAPIZ EN METAL</t>
  </si>
  <si>
    <t>PILA RAYOBAC AA-4</t>
  </si>
  <si>
    <t>PILA RAYOBAC AAA-4</t>
  </si>
  <si>
    <t xml:space="preserve">POST- IT </t>
  </si>
  <si>
    <t>POST- IT BANDERITA SURTIDAS</t>
  </si>
  <si>
    <t>PROTECTOR CONTROL DE AIRE ACONDICIONADO</t>
  </si>
  <si>
    <t>PROTECTOR DE HOJAS 100/1</t>
  </si>
  <si>
    <t>RECOGEDOR DE BASURA</t>
  </si>
  <si>
    <t>REGLAS</t>
  </si>
  <si>
    <t>RESALTADORES  VARIOS</t>
  </si>
  <si>
    <t>ROLLO DE PAPEL SUMADORA</t>
  </si>
  <si>
    <t>SACAGRAPAS</t>
  </si>
  <si>
    <t>SELLO FICHERO</t>
  </si>
  <si>
    <t xml:space="preserve"> 11/07/2023</t>
  </si>
  <si>
    <t>SERVICIO DE GPS</t>
  </si>
  <si>
    <t xml:space="preserve">SEPARADORES DE  HOJA MULTIPLES COLORES </t>
  </si>
  <si>
    <t>SERVILLETAS 500/1</t>
  </si>
  <si>
    <t>SERVILLETAS CUADRADAS 100/1</t>
  </si>
  <si>
    <t xml:space="preserve">SILICON TRANSPARENTE INDUSTRIAL </t>
  </si>
  <si>
    <t>SOBRE MANILA AMARILLO 8 1/2 X 13</t>
  </si>
  <si>
    <t>SOBRE MANILA BLANCO 8 1/2 X 11</t>
  </si>
  <si>
    <t>SUAPER C/PALO NUM.36</t>
  </si>
  <si>
    <t>SUAPERS DE GOMA (BRAVA)</t>
  </si>
  <si>
    <t>10/07/203</t>
  </si>
  <si>
    <t>TANQUE DE GAS DE 50LIBRAS</t>
  </si>
  <si>
    <t>TAPA PLAST. 2X4 BLANCA</t>
  </si>
  <si>
    <t>TAPE DE GOMA NO.23</t>
  </si>
  <si>
    <t>TAPE VINYL 3M</t>
  </si>
  <si>
    <t>TABLA DE LIBRETA</t>
  </si>
  <si>
    <t>TÉ MONDAISA VARIADOS 20/1</t>
  </si>
  <si>
    <t>THINNER 900</t>
  </si>
  <si>
    <t xml:space="preserve">TIJERA MANGO NEGRA </t>
  </si>
  <si>
    <t>BOTELLA</t>
  </si>
  <si>
    <t>TINTA EPSON 502 AMARILLO</t>
  </si>
  <si>
    <t xml:space="preserve">TINTA EPSON 502 CYAN </t>
  </si>
  <si>
    <t>TINTA EPSON 502 MAGENTA</t>
  </si>
  <si>
    <t>TINTA EPSON 502 NEGRA</t>
  </si>
  <si>
    <t>TINTA EPSON 502 VARIOS COLORES</t>
  </si>
  <si>
    <t>TINTA HP GT52 VARIOS COLORES</t>
  </si>
  <si>
    <t>TINTA HP GT53 NEGRA</t>
  </si>
  <si>
    <t>TINTAS PARA IMPRESORAS 644 (EPSON) VARIOS COLORES</t>
  </si>
  <si>
    <t>TINTAS PARA IMPRESORAS ECOTANK 544 (EPSON) VARIOS COLORES</t>
  </si>
  <si>
    <t>TONER NEGRO P/IMPRESORA CANON 055H</t>
  </si>
  <si>
    <t>TORNILLO PASANTE 3/8</t>
  </si>
  <si>
    <t>TUERCA CUADRADA 5/8</t>
  </si>
  <si>
    <t>TUBO PVC 1-1/2X19</t>
  </si>
  <si>
    <t>TUBERIA METALICAIMC 1/2X10</t>
  </si>
  <si>
    <t>CANALETA PVC DE PISO GRIS DE 2</t>
  </si>
  <si>
    <t>CANALETA PVC DE PARED BLANCA 1</t>
  </si>
  <si>
    <t>ALAMBRE NO.8 ROJO</t>
  </si>
  <si>
    <t>ALAMBRE NO.12 NEGRO</t>
  </si>
  <si>
    <t>ALAMBRE NO.12 VERDE</t>
  </si>
  <si>
    <t>ALAMBRE NO.12 BLANCO</t>
  </si>
  <si>
    <t>ALAMBRE NO.12 ROJO</t>
  </si>
  <si>
    <t>CEMENTO BLANCO 5 LIBRA</t>
  </si>
  <si>
    <t>YESO PURO 2 LIBRAS</t>
  </si>
  <si>
    <t>TOMA CORRIENTE MAMEY DOBLE</t>
  </si>
  <si>
    <t>TOMA CORRIENTE DOBLE VETO</t>
  </si>
  <si>
    <t>PANEL LED PRO 60</t>
  </si>
  <si>
    <t>EXTRACTOR DE AIRE DE PARED 250</t>
  </si>
  <si>
    <t>CAJA DE METAL 2X4 1/2</t>
  </si>
  <si>
    <t xml:space="preserve">TORNILLOS DIABLITOS </t>
  </si>
  <si>
    <t>KIT DE ARNES TRUPER</t>
  </si>
  <si>
    <t>KIT DE ILUMINACION DE PANEL DE LUZ DE VIDEO</t>
  </si>
  <si>
    <t>VARILLA P/TERMINACION EXTERIOR 2/0</t>
  </si>
  <si>
    <t>VARILLA P/TERMINACION EXTERIOR #2</t>
  </si>
  <si>
    <t>VARILLA P/TERMINACION EXTERIOR 4/0</t>
  </si>
  <si>
    <t>VASOS DESECHABLES CARTON 4 ONZAS 50/1</t>
  </si>
  <si>
    <t>ZAFACON 45 LITROS SPARTAPLAS</t>
  </si>
  <si>
    <t xml:space="preserve">ZAFACON DE METAL P/OFICINA </t>
  </si>
  <si>
    <t>ZAFACON P/BAÑO BLANCO</t>
  </si>
  <si>
    <t>DESTORNILLADOR ELECTRICO 6/1</t>
  </si>
  <si>
    <t>ETIQUETAS P/FOLDER AZUL / ROJA</t>
  </si>
  <si>
    <t>AGUA BOTELLA</t>
  </si>
  <si>
    <t>TINTA AMARILLO HP, GT52</t>
  </si>
  <si>
    <t>TINTA CYAN HP, GT52</t>
  </si>
  <si>
    <t>TINTA MAGENTA HP, GT52</t>
  </si>
  <si>
    <t>BOLIGRAFO ROJO</t>
  </si>
  <si>
    <t>AZUCAR CREMA DE 5 LIBRAS</t>
  </si>
  <si>
    <t>CREMORA</t>
  </si>
  <si>
    <t>LAPIZ DE CARBON #2</t>
  </si>
  <si>
    <t>VALOR DEL BIEN</t>
  </si>
  <si>
    <t>TIPOS</t>
  </si>
  <si>
    <t>Ruvel Benitez</t>
  </si>
  <si>
    <t xml:space="preserve">Pablo Grimaldi </t>
  </si>
  <si>
    <t xml:space="preserve">Autorizado por </t>
  </si>
  <si>
    <t xml:space="preserve">Pedro Pérez </t>
  </si>
  <si>
    <t>Revisado por</t>
  </si>
  <si>
    <t xml:space="preserve">Preparado por </t>
  </si>
  <si>
    <t>CAMISAS COLUMBIA MANGAS CORTAS</t>
  </si>
  <si>
    <t>2.3.2.3.01</t>
  </si>
  <si>
    <t>CAMISAS OXFORD MANGAS CORTAS</t>
  </si>
  <si>
    <t xml:space="preserve">CAMISAS OXFORD MANGAS LARGAS </t>
  </si>
  <si>
    <t>GASOIL OPTIMO</t>
  </si>
  <si>
    <t>2.3.7.1.02</t>
  </si>
  <si>
    <t>TICKETS LAVADO DE VEHICULOS</t>
  </si>
  <si>
    <t>2.2.8.5.03</t>
  </si>
  <si>
    <t>TICKETS DE COMBUSTIBLE DE RD$1,000</t>
  </si>
  <si>
    <t>TICKETS DE COMBUSTIBLE DE RD$500</t>
  </si>
  <si>
    <t>TICKETS DE COMBUSTIBLE DE RD250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</si>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</sst>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dd/mm/yyyy;@"/>
    <numFmt numFmtId="166" formatCode="0;[Red]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8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165" fontId="2" fillId="0" borderId="0" xfId="1" applyNumberFormat="1" applyFont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0" borderId="0" xfId="1" applyFont="1"/>
    <xf numFmtId="43" fontId="4" fillId="0" borderId="0" xfId="2" applyFont="1" applyFill="1" applyBorder="1"/>
    <xf numFmtId="164" fontId="4" fillId="0" borderId="0" xfId="1" applyNumberFormat="1" applyFont="1"/>
    <xf numFmtId="0" fontId="5" fillId="0" borderId="0" xfId="0" applyFont="1"/>
    <xf numFmtId="0" fontId="6" fillId="0" borderId="0" xfId="0" applyFont="1"/>
    <xf numFmtId="43" fontId="8" fillId="0" borderId="0" xfId="2" applyFont="1"/>
    <xf numFmtId="0" fontId="7" fillId="0" borderId="0" xfId="1" applyFont="1" applyAlignment="1">
      <alignment horizontal="center"/>
    </xf>
    <xf numFmtId="165" fontId="7" fillId="0" borderId="0" xfId="1" applyNumberFormat="1" applyFont="1"/>
    <xf numFmtId="0" fontId="7" fillId="0" borderId="0" xfId="1" applyFont="1"/>
    <xf numFmtId="0" fontId="8" fillId="0" borderId="0" xfId="1" applyFont="1"/>
    <xf numFmtId="0" fontId="9" fillId="0" borderId="0" xfId="0" applyFont="1"/>
    <xf numFmtId="0" fontId="8" fillId="0" borderId="0" xfId="0" applyFont="1"/>
    <xf numFmtId="0" fontId="11" fillId="0" borderId="1" xfId="1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8" fillId="0" borderId="1" xfId="1" applyFont="1" applyBorder="1"/>
    <xf numFmtId="0" fontId="12" fillId="0" borderId="0" xfId="0" applyFont="1"/>
    <xf numFmtId="0" fontId="5" fillId="0" borderId="0" xfId="0" applyFont="1" applyAlignment="1"/>
    <xf numFmtId="0" fontId="7" fillId="0" borderId="0" xfId="1" applyFont="1" applyAlignment="1"/>
    <xf numFmtId="0" fontId="9" fillId="0" borderId="0" xfId="0" applyFont="1" applyAlignment="1"/>
    <xf numFmtId="0" fontId="6" fillId="0" borderId="0" xfId="0" applyFont="1" applyAlignment="1"/>
    <xf numFmtId="43" fontId="8" fillId="0" borderId="1" xfId="2" applyFont="1" applyFill="1" applyBorder="1"/>
    <xf numFmtId="166" fontId="8" fillId="0" borderId="1" xfId="1" applyNumberFormat="1" applyFont="1" applyBorder="1" applyAlignment="1">
      <alignment horizontal="center"/>
    </xf>
    <xf numFmtId="164" fontId="8" fillId="0" borderId="1" xfId="0" applyNumberFormat="1" applyFont="1" applyBorder="1"/>
    <xf numFmtId="43" fontId="8" fillId="0" borderId="1" xfId="2" applyFont="1" applyBorder="1"/>
    <xf numFmtId="0" fontId="8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/>
    <xf numFmtId="0" fontId="7" fillId="0" borderId="3" xfId="1" applyFont="1" applyBorder="1" applyAlignment="1"/>
    <xf numFmtId="43" fontId="7" fillId="0" borderId="4" xfId="1" applyNumberFormat="1" applyFont="1" applyBorder="1"/>
    <xf numFmtId="43" fontId="7" fillId="0" borderId="5" xfId="1" applyNumberFormat="1" applyFont="1" applyBorder="1"/>
    <xf numFmtId="166" fontId="7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1" applyFont="1" applyAlignment="1"/>
    <xf numFmtId="165" fontId="8" fillId="0" borderId="0" xfId="1" applyNumberFormat="1" applyFont="1"/>
    <xf numFmtId="43" fontId="8" fillId="0" borderId="0" xfId="1" applyNumberFormat="1" applyFont="1"/>
  </cellXfs>
  <cellStyles count="3">
    <cellStyle name="Millares 2" xfId="2" xr:uid="{0A60D513-A790-4CBD-935C-035D07445FFC}"/>
    <cellStyle name="Normal" xfId="0" builtinId="0"/>
    <cellStyle name="Normal 2" xfId="1" xr:uid="{C3696595-21AF-481F-BC35-31B7B353E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FB02C-3BAB-4E78-BFA3-9A1B64741DE4}">
  <sheetPr>
    <pageSetUpPr fitToPage="1"/>
  </sheetPr>
  <dimension ref="A1:N177"/>
  <sheetViews>
    <sheetView tabSelected="1" topLeftCell="A4" workbookViewId="0">
      <selection activeCell="A8" sqref="A8"/>
    </sheetView>
  </sheetViews>
  <sheetFormatPr baseColWidth="10" defaultRowHeight="15.75" x14ac:dyDescent="0.25"/>
  <cols>
    <col min="1" max="1" width="18.7109375" style="25" customWidth="1"/>
    <col min="2" max="2" width="20.5703125" style="9" customWidth="1"/>
    <col min="3" max="3" width="20.85546875" style="9" customWidth="1"/>
    <col min="4" max="4" width="116.85546875" style="9" customWidth="1"/>
    <col min="5" max="5" width="20.85546875" style="9" customWidth="1"/>
    <col min="6" max="6" width="19" style="9" customWidth="1"/>
    <col min="7" max="7" width="19.85546875" style="9" customWidth="1"/>
    <col min="8" max="8" width="28.5703125" style="9" customWidth="1"/>
    <col min="9" max="16384" width="11.42578125" style="9"/>
  </cols>
  <sheetData>
    <row r="1" spans="1:8" s="17" customFormat="1" ht="30" customHeight="1" x14ac:dyDescent="0.4">
      <c r="A1" s="21" t="s">
        <v>0</v>
      </c>
      <c r="B1" s="21"/>
      <c r="C1" s="21"/>
      <c r="D1" s="21"/>
      <c r="E1" s="21"/>
      <c r="F1" s="21"/>
      <c r="G1" s="21"/>
      <c r="H1" s="21"/>
    </row>
    <row r="2" spans="1:8" s="17" customFormat="1" ht="30" customHeight="1" x14ac:dyDescent="0.4">
      <c r="A2" s="21" t="s">
        <v>1</v>
      </c>
      <c r="B2" s="21"/>
      <c r="C2" s="21"/>
      <c r="D2" s="21"/>
      <c r="E2" s="21"/>
      <c r="F2" s="21"/>
      <c r="G2" s="21"/>
      <c r="H2" s="21"/>
    </row>
    <row r="3" spans="1:8" s="17" customFormat="1" ht="30" customHeight="1" x14ac:dyDescent="0.4">
      <c r="A3" s="21" t="s">
        <v>277</v>
      </c>
      <c r="B3" s="21"/>
      <c r="C3" s="21"/>
      <c r="D3" s="21"/>
      <c r="E3" s="21"/>
      <c r="F3" s="21"/>
      <c r="G3" s="21"/>
      <c r="H3" s="21"/>
    </row>
    <row r="4" spans="1:8" s="17" customFormat="1" ht="30" customHeight="1" x14ac:dyDescent="0.4">
      <c r="A4" s="21" t="s">
        <v>2</v>
      </c>
      <c r="B4" s="21"/>
      <c r="C4" s="21"/>
      <c r="D4" s="21"/>
      <c r="E4" s="21"/>
      <c r="F4" s="21"/>
      <c r="G4" s="21"/>
      <c r="H4" s="21"/>
    </row>
    <row r="5" spans="1:8" ht="20.100000000000001" customHeight="1" x14ac:dyDescent="0.25"/>
    <row r="6" spans="1:8" ht="20.100000000000001" customHeight="1" x14ac:dyDescent="0.35">
      <c r="A6" s="26"/>
      <c r="B6" s="3"/>
      <c r="C6" s="3"/>
      <c r="E6" s="1"/>
      <c r="F6" s="1"/>
      <c r="G6" s="1"/>
      <c r="H6" s="1"/>
    </row>
    <row r="7" spans="1:8" ht="50.1" customHeight="1" x14ac:dyDescent="0.3">
      <c r="A7" s="18" t="s">
        <v>3</v>
      </c>
      <c r="B7" s="19" t="s">
        <v>4</v>
      </c>
      <c r="C7" s="19" t="s">
        <v>5</v>
      </c>
      <c r="D7" s="18" t="s">
        <v>6</v>
      </c>
      <c r="E7" s="18" t="s">
        <v>259</v>
      </c>
      <c r="F7" s="18" t="s">
        <v>7</v>
      </c>
      <c r="G7" s="18" t="s">
        <v>258</v>
      </c>
      <c r="H7" s="18" t="s">
        <v>8</v>
      </c>
    </row>
    <row r="8" spans="1:8" ht="35.1" customHeight="1" x14ac:dyDescent="0.35">
      <c r="A8" s="30">
        <v>2</v>
      </c>
      <c r="B8" s="22">
        <v>44915</v>
      </c>
      <c r="C8" s="22">
        <v>44915</v>
      </c>
      <c r="D8" s="23" t="s">
        <v>9</v>
      </c>
      <c r="E8" s="23" t="s">
        <v>10</v>
      </c>
      <c r="F8" s="23" t="s">
        <v>11</v>
      </c>
      <c r="G8" s="29">
        <v>260</v>
      </c>
      <c r="H8" s="31">
        <f>+A8*G8</f>
        <v>520</v>
      </c>
    </row>
    <row r="9" spans="1:8" ht="35.1" customHeight="1" x14ac:dyDescent="0.35">
      <c r="A9" s="30">
        <v>2</v>
      </c>
      <c r="B9" s="22">
        <v>44727</v>
      </c>
      <c r="C9" s="22">
        <v>44727</v>
      </c>
      <c r="D9" s="23" t="s">
        <v>12</v>
      </c>
      <c r="E9" s="23" t="s">
        <v>13</v>
      </c>
      <c r="F9" s="23" t="s">
        <v>14</v>
      </c>
      <c r="G9" s="29">
        <v>94.4</v>
      </c>
      <c r="H9" s="31">
        <f>+A9*G9</f>
        <v>188.8</v>
      </c>
    </row>
    <row r="10" spans="1:8" ht="35.1" customHeight="1" x14ac:dyDescent="0.35">
      <c r="A10" s="30">
        <v>40</v>
      </c>
      <c r="B10" s="22">
        <v>45197</v>
      </c>
      <c r="C10" s="22">
        <v>45197</v>
      </c>
      <c r="D10" s="23" t="s">
        <v>250</v>
      </c>
      <c r="E10" s="23" t="s">
        <v>209</v>
      </c>
      <c r="F10" s="23" t="s">
        <v>17</v>
      </c>
      <c r="G10" s="29">
        <v>9.5</v>
      </c>
      <c r="H10" s="31">
        <f>+A10*G10</f>
        <v>380</v>
      </c>
    </row>
    <row r="11" spans="1:8" s="24" customFormat="1" ht="35.1" customHeight="1" x14ac:dyDescent="0.35">
      <c r="A11" s="30">
        <v>31</v>
      </c>
      <c r="B11" s="22">
        <v>45184</v>
      </c>
      <c r="C11" s="22">
        <v>45184</v>
      </c>
      <c r="D11" s="23" t="s">
        <v>15</v>
      </c>
      <c r="E11" s="23" t="s">
        <v>16</v>
      </c>
      <c r="F11" s="23" t="s">
        <v>17</v>
      </c>
      <c r="G11" s="29">
        <v>60</v>
      </c>
      <c r="H11" s="31">
        <f>+A11*G11</f>
        <v>1860</v>
      </c>
    </row>
    <row r="12" spans="1:8" s="24" customFormat="1" ht="35.1" customHeight="1" x14ac:dyDescent="0.35">
      <c r="A12" s="30">
        <v>2</v>
      </c>
      <c r="B12" s="22">
        <v>44907</v>
      </c>
      <c r="C12" s="22">
        <v>44907</v>
      </c>
      <c r="D12" s="23" t="s">
        <v>19</v>
      </c>
      <c r="E12" s="23" t="s">
        <v>20</v>
      </c>
      <c r="F12" s="23" t="s">
        <v>21</v>
      </c>
      <c r="G12" s="29">
        <v>75.06</v>
      </c>
      <c r="H12" s="31">
        <f>+A12*G12</f>
        <v>150.12</v>
      </c>
    </row>
    <row r="13" spans="1:8" s="24" customFormat="1" ht="35.1" customHeight="1" x14ac:dyDescent="0.35">
      <c r="A13" s="30">
        <v>9</v>
      </c>
      <c r="B13" s="22">
        <v>44726</v>
      </c>
      <c r="C13" s="22">
        <v>44726</v>
      </c>
      <c r="D13" s="23" t="s">
        <v>26</v>
      </c>
      <c r="E13" s="23" t="s">
        <v>10</v>
      </c>
      <c r="F13" s="23" t="s">
        <v>22</v>
      </c>
      <c r="G13" s="29">
        <v>41.3</v>
      </c>
      <c r="H13" s="31">
        <f>+A13*G13</f>
        <v>371.7</v>
      </c>
    </row>
    <row r="14" spans="1:8" s="24" customFormat="1" ht="35.1" customHeight="1" x14ac:dyDescent="0.35">
      <c r="A14" s="30">
        <v>12</v>
      </c>
      <c r="B14" s="22">
        <v>45151</v>
      </c>
      <c r="C14" s="22">
        <v>45151</v>
      </c>
      <c r="D14" s="23" t="s">
        <v>34</v>
      </c>
      <c r="E14" s="23" t="s">
        <v>10</v>
      </c>
      <c r="F14" s="23" t="s">
        <v>35</v>
      </c>
      <c r="G14" s="29">
        <v>95.58</v>
      </c>
      <c r="H14" s="31">
        <f>+A14*G14</f>
        <v>1146.96</v>
      </c>
    </row>
    <row r="15" spans="1:8" s="24" customFormat="1" ht="35.1" customHeight="1" x14ac:dyDescent="0.35">
      <c r="A15" s="30">
        <v>18</v>
      </c>
      <c r="B15" s="22">
        <v>45187</v>
      </c>
      <c r="C15" s="22">
        <v>45187</v>
      </c>
      <c r="D15" s="23" t="s">
        <v>255</v>
      </c>
      <c r="E15" s="23" t="s">
        <v>10</v>
      </c>
      <c r="F15" s="23" t="s">
        <v>17</v>
      </c>
      <c r="G15" s="29">
        <v>168</v>
      </c>
      <c r="H15" s="31">
        <f>+A15*G15</f>
        <v>3024</v>
      </c>
    </row>
    <row r="16" spans="1:8" s="24" customFormat="1" ht="35.1" customHeight="1" x14ac:dyDescent="0.35">
      <c r="A16" s="30">
        <v>8</v>
      </c>
      <c r="B16" s="22">
        <v>45187</v>
      </c>
      <c r="C16" s="22">
        <v>45187</v>
      </c>
      <c r="D16" s="23" t="s">
        <v>37</v>
      </c>
      <c r="E16" s="23" t="s">
        <v>38</v>
      </c>
      <c r="F16" s="23" t="s">
        <v>17</v>
      </c>
      <c r="G16" s="29">
        <v>342.2</v>
      </c>
      <c r="H16" s="31">
        <v>2737.6</v>
      </c>
    </row>
    <row r="17" spans="1:8" s="24" customFormat="1" ht="35.1" customHeight="1" x14ac:dyDescent="0.35">
      <c r="A17" s="30">
        <v>24</v>
      </c>
      <c r="B17" s="22">
        <v>44916</v>
      </c>
      <c r="C17" s="22">
        <v>44916</v>
      </c>
      <c r="D17" s="23" t="s">
        <v>40</v>
      </c>
      <c r="E17" s="23" t="s">
        <v>10</v>
      </c>
      <c r="F17" s="23" t="s">
        <v>22</v>
      </c>
      <c r="G17" s="29">
        <v>472</v>
      </c>
      <c r="H17" s="31">
        <v>11328</v>
      </c>
    </row>
    <row r="18" spans="1:8" s="24" customFormat="1" ht="35.1" customHeight="1" x14ac:dyDescent="0.35">
      <c r="A18" s="30">
        <v>28</v>
      </c>
      <c r="B18" s="22">
        <v>45176</v>
      </c>
      <c r="C18" s="22">
        <v>45176</v>
      </c>
      <c r="D18" s="23" t="s">
        <v>41</v>
      </c>
      <c r="E18" s="23" t="s">
        <v>10</v>
      </c>
      <c r="F18" s="23" t="s">
        <v>22</v>
      </c>
      <c r="G18" s="29">
        <v>472</v>
      </c>
      <c r="H18" s="31">
        <v>13216</v>
      </c>
    </row>
    <row r="19" spans="1:8" s="24" customFormat="1" ht="35.1" customHeight="1" x14ac:dyDescent="0.35">
      <c r="A19" s="30">
        <v>8</v>
      </c>
      <c r="B19" s="22">
        <v>44715</v>
      </c>
      <c r="C19" s="22">
        <v>44715</v>
      </c>
      <c r="D19" s="23" t="s">
        <v>42</v>
      </c>
      <c r="E19" s="23" t="s">
        <v>38</v>
      </c>
      <c r="F19" s="23" t="s">
        <v>22</v>
      </c>
      <c r="G19" s="29">
        <v>38.94</v>
      </c>
      <c r="H19" s="31">
        <v>311.52</v>
      </c>
    </row>
    <row r="20" spans="1:8" s="24" customFormat="1" ht="35.1" customHeight="1" x14ac:dyDescent="0.35">
      <c r="A20" s="30">
        <v>44</v>
      </c>
      <c r="B20" s="22">
        <v>44715</v>
      </c>
      <c r="C20" s="22">
        <v>44715</v>
      </c>
      <c r="D20" s="23" t="s">
        <v>43</v>
      </c>
      <c r="E20" s="23" t="s">
        <v>38</v>
      </c>
      <c r="F20" s="23" t="s">
        <v>22</v>
      </c>
      <c r="G20" s="29">
        <v>25.96</v>
      </c>
      <c r="H20" s="31">
        <v>1142.24</v>
      </c>
    </row>
    <row r="21" spans="1:8" s="24" customFormat="1" ht="35.1" customHeight="1" x14ac:dyDescent="0.35">
      <c r="A21" s="30">
        <v>200</v>
      </c>
      <c r="B21" s="22">
        <v>45176</v>
      </c>
      <c r="C21" s="22">
        <v>45176</v>
      </c>
      <c r="D21" s="23" t="s">
        <v>254</v>
      </c>
      <c r="E21" s="23" t="s">
        <v>10</v>
      </c>
      <c r="F21" s="23" t="s">
        <v>22</v>
      </c>
      <c r="G21" s="29">
        <v>3.75</v>
      </c>
      <c r="H21" s="31">
        <v>750</v>
      </c>
    </row>
    <row r="22" spans="1:8" s="24" customFormat="1" ht="35.1" customHeight="1" x14ac:dyDescent="0.35">
      <c r="A22" s="30">
        <v>3006</v>
      </c>
      <c r="B22" s="22">
        <v>45176</v>
      </c>
      <c r="C22" s="22">
        <v>45176</v>
      </c>
      <c r="D22" s="23" t="s">
        <v>44</v>
      </c>
      <c r="E22" s="23" t="s">
        <v>10</v>
      </c>
      <c r="F22" s="23" t="s">
        <v>22</v>
      </c>
      <c r="G22" s="29">
        <v>3.75</v>
      </c>
      <c r="H22" s="31">
        <v>11272.5</v>
      </c>
    </row>
    <row r="23" spans="1:8" s="24" customFormat="1" ht="35.1" customHeight="1" x14ac:dyDescent="0.35">
      <c r="A23" s="30">
        <v>357</v>
      </c>
      <c r="B23" s="22">
        <v>45176</v>
      </c>
      <c r="C23" s="22">
        <v>45176</v>
      </c>
      <c r="D23" s="23" t="s">
        <v>45</v>
      </c>
      <c r="E23" s="23" t="s">
        <v>10</v>
      </c>
      <c r="F23" s="23" t="s">
        <v>22</v>
      </c>
      <c r="G23" s="29">
        <v>3.75</v>
      </c>
      <c r="H23" s="31">
        <v>1338.75</v>
      </c>
    </row>
    <row r="24" spans="1:8" s="24" customFormat="1" ht="35.1" customHeight="1" x14ac:dyDescent="0.35">
      <c r="A24" s="30">
        <v>5</v>
      </c>
      <c r="B24" s="22">
        <v>44706</v>
      </c>
      <c r="C24" s="22">
        <v>44706</v>
      </c>
      <c r="D24" s="23" t="s">
        <v>46</v>
      </c>
      <c r="E24" s="23" t="s">
        <v>10</v>
      </c>
      <c r="F24" s="23" t="s">
        <v>47</v>
      </c>
      <c r="G24" s="29">
        <v>48.16</v>
      </c>
      <c r="H24" s="31">
        <v>240.8</v>
      </c>
    </row>
    <row r="25" spans="1:8" s="24" customFormat="1" ht="35.1" customHeight="1" x14ac:dyDescent="0.35">
      <c r="A25" s="30">
        <v>43</v>
      </c>
      <c r="B25" s="22">
        <v>44715</v>
      </c>
      <c r="C25" s="22">
        <v>44715</v>
      </c>
      <c r="D25" s="23" t="s">
        <v>48</v>
      </c>
      <c r="E25" s="23" t="s">
        <v>10</v>
      </c>
      <c r="F25" s="23" t="s">
        <v>47</v>
      </c>
      <c r="G25" s="29">
        <v>7.32</v>
      </c>
      <c r="H25" s="31">
        <v>314.76</v>
      </c>
    </row>
    <row r="26" spans="1:8" s="24" customFormat="1" ht="35.1" customHeight="1" x14ac:dyDescent="0.35">
      <c r="A26" s="30">
        <v>50</v>
      </c>
      <c r="B26" s="22">
        <v>44698</v>
      </c>
      <c r="C26" s="22">
        <v>44698</v>
      </c>
      <c r="D26" s="23" t="s">
        <v>49</v>
      </c>
      <c r="E26" s="23" t="s">
        <v>10</v>
      </c>
      <c r="F26" s="23" t="s">
        <v>50</v>
      </c>
      <c r="G26" s="29">
        <v>21.24</v>
      </c>
      <c r="H26" s="31">
        <v>1062</v>
      </c>
    </row>
    <row r="27" spans="1:8" s="24" customFormat="1" ht="35.1" customHeight="1" x14ac:dyDescent="0.35">
      <c r="A27" s="30">
        <v>49</v>
      </c>
      <c r="B27" s="22">
        <v>44698</v>
      </c>
      <c r="C27" s="22">
        <v>44698</v>
      </c>
      <c r="D27" s="23" t="s">
        <v>52</v>
      </c>
      <c r="E27" s="23" t="s">
        <v>10</v>
      </c>
      <c r="F27" s="23" t="s">
        <v>35</v>
      </c>
      <c r="G27" s="29">
        <v>15.34</v>
      </c>
      <c r="H27" s="31">
        <v>751.66</v>
      </c>
    </row>
    <row r="28" spans="1:8" s="24" customFormat="1" ht="35.1" customHeight="1" x14ac:dyDescent="0.35">
      <c r="A28" s="30">
        <v>149</v>
      </c>
      <c r="B28" s="22">
        <v>45146</v>
      </c>
      <c r="C28" s="22">
        <v>45146</v>
      </c>
      <c r="D28" s="23" t="s">
        <v>53</v>
      </c>
      <c r="E28" s="23" t="s">
        <v>10</v>
      </c>
      <c r="F28" s="23" t="s">
        <v>17</v>
      </c>
      <c r="G28" s="29">
        <v>264.48</v>
      </c>
      <c r="H28" s="31">
        <v>39407.519999999997</v>
      </c>
    </row>
    <row r="29" spans="1:8" s="24" customFormat="1" ht="35.1" customHeight="1" x14ac:dyDescent="0.35">
      <c r="A29" s="30">
        <v>5</v>
      </c>
      <c r="B29" s="22">
        <v>44924</v>
      </c>
      <c r="C29" s="22">
        <v>44924</v>
      </c>
      <c r="D29" s="23" t="s">
        <v>266</v>
      </c>
      <c r="E29" s="23" t="s">
        <v>10</v>
      </c>
      <c r="F29" s="23" t="s">
        <v>267</v>
      </c>
      <c r="G29" s="29">
        <v>902.7</v>
      </c>
      <c r="H29" s="31">
        <f>+A29*G29</f>
        <v>4513.5</v>
      </c>
    </row>
    <row r="30" spans="1:8" s="24" customFormat="1" ht="35.1" customHeight="1" x14ac:dyDescent="0.35">
      <c r="A30" s="30">
        <v>7</v>
      </c>
      <c r="B30" s="22">
        <v>45120</v>
      </c>
      <c r="C30" s="22">
        <v>45120</v>
      </c>
      <c r="D30" s="23" t="s">
        <v>268</v>
      </c>
      <c r="E30" s="23" t="s">
        <v>10</v>
      </c>
      <c r="F30" s="23" t="s">
        <v>267</v>
      </c>
      <c r="G30" s="29">
        <v>1035.45</v>
      </c>
      <c r="H30" s="31">
        <f>+A30*G30</f>
        <v>7248.1500000000005</v>
      </c>
    </row>
    <row r="31" spans="1:8" s="24" customFormat="1" ht="35.1" customHeight="1" x14ac:dyDescent="0.35">
      <c r="A31" s="30">
        <v>40</v>
      </c>
      <c r="B31" s="22">
        <v>45120</v>
      </c>
      <c r="C31" s="22">
        <v>45120</v>
      </c>
      <c r="D31" s="23" t="s">
        <v>269</v>
      </c>
      <c r="E31" s="23" t="s">
        <v>10</v>
      </c>
      <c r="F31" s="23" t="s">
        <v>267</v>
      </c>
      <c r="G31" s="29">
        <v>1035.45</v>
      </c>
      <c r="H31" s="31">
        <f>+A31*G31</f>
        <v>41418</v>
      </c>
    </row>
    <row r="32" spans="1:8" s="24" customFormat="1" ht="35.1" customHeight="1" x14ac:dyDescent="0.35">
      <c r="A32" s="30">
        <v>48</v>
      </c>
      <c r="B32" s="22">
        <v>45187</v>
      </c>
      <c r="C32" s="22">
        <v>45187</v>
      </c>
      <c r="D32" s="23" t="s">
        <v>60</v>
      </c>
      <c r="E32" s="23" t="s">
        <v>10</v>
      </c>
      <c r="F32" s="23" t="s">
        <v>22</v>
      </c>
      <c r="G32" s="29">
        <v>184</v>
      </c>
      <c r="H32" s="31">
        <v>8832</v>
      </c>
    </row>
    <row r="33" spans="1:8" ht="35.1" customHeight="1" x14ac:dyDescent="0.35">
      <c r="A33" s="30">
        <v>44</v>
      </c>
      <c r="B33" s="22">
        <v>45187</v>
      </c>
      <c r="C33" s="22">
        <v>45187</v>
      </c>
      <c r="D33" s="23" t="s">
        <v>62</v>
      </c>
      <c r="E33" s="23" t="s">
        <v>10</v>
      </c>
      <c r="F33" s="23" t="s">
        <v>22</v>
      </c>
      <c r="G33" s="29">
        <v>260</v>
      </c>
      <c r="H33" s="31">
        <v>11440</v>
      </c>
    </row>
    <row r="34" spans="1:8" ht="35.1" customHeight="1" x14ac:dyDescent="0.35">
      <c r="A34" s="30">
        <v>7</v>
      </c>
      <c r="B34" s="22">
        <v>44754</v>
      </c>
      <c r="C34" s="22">
        <v>44754</v>
      </c>
      <c r="D34" s="23" t="s">
        <v>63</v>
      </c>
      <c r="E34" s="23" t="s">
        <v>10</v>
      </c>
      <c r="F34" s="23" t="s">
        <v>22</v>
      </c>
      <c r="G34" s="29">
        <v>40.119999999999997</v>
      </c>
      <c r="H34" s="31">
        <v>280.83999999999997</v>
      </c>
    </row>
    <row r="35" spans="1:8" ht="35.1" customHeight="1" x14ac:dyDescent="0.35">
      <c r="A35" s="30">
        <v>35</v>
      </c>
      <c r="B35" s="22">
        <v>45189</v>
      </c>
      <c r="C35" s="22">
        <v>45189</v>
      </c>
      <c r="D35" s="23" t="s">
        <v>64</v>
      </c>
      <c r="E35" s="23" t="s">
        <v>10</v>
      </c>
      <c r="F35" s="23" t="s">
        <v>22</v>
      </c>
      <c r="G35" s="29">
        <v>37</v>
      </c>
      <c r="H35" s="31">
        <v>1295</v>
      </c>
    </row>
    <row r="36" spans="1:8" ht="35.1" customHeight="1" x14ac:dyDescent="0.35">
      <c r="A36" s="30">
        <v>15</v>
      </c>
      <c r="B36" s="22">
        <v>45189</v>
      </c>
      <c r="C36" s="22">
        <v>45189</v>
      </c>
      <c r="D36" s="23" t="s">
        <v>65</v>
      </c>
      <c r="E36" s="23" t="s">
        <v>10</v>
      </c>
      <c r="F36" s="23" t="s">
        <v>22</v>
      </c>
      <c r="G36" s="29">
        <v>83</v>
      </c>
      <c r="H36" s="31">
        <v>1245</v>
      </c>
    </row>
    <row r="37" spans="1:8" ht="35.1" customHeight="1" x14ac:dyDescent="0.35">
      <c r="A37" s="30">
        <v>5</v>
      </c>
      <c r="B37" s="22">
        <v>45189</v>
      </c>
      <c r="C37" s="22">
        <v>45189</v>
      </c>
      <c r="D37" s="23" t="s">
        <v>66</v>
      </c>
      <c r="E37" s="23" t="s">
        <v>10</v>
      </c>
      <c r="F37" s="23" t="s">
        <v>22</v>
      </c>
      <c r="G37" s="29">
        <v>53.1</v>
      </c>
      <c r="H37" s="31">
        <v>265.5</v>
      </c>
    </row>
    <row r="38" spans="1:8" ht="35.1" customHeight="1" x14ac:dyDescent="0.35">
      <c r="A38" s="30">
        <v>115</v>
      </c>
      <c r="B38" s="22">
        <v>45189</v>
      </c>
      <c r="C38" s="22">
        <v>45189</v>
      </c>
      <c r="D38" s="23" t="s">
        <v>67</v>
      </c>
      <c r="E38" s="23" t="s">
        <v>68</v>
      </c>
      <c r="F38" s="23" t="s">
        <v>22</v>
      </c>
      <c r="G38" s="29">
        <v>45.9</v>
      </c>
      <c r="H38" s="31">
        <v>5278.5</v>
      </c>
    </row>
    <row r="39" spans="1:8" ht="35.1" customHeight="1" x14ac:dyDescent="0.35">
      <c r="A39" s="30">
        <v>120</v>
      </c>
      <c r="B39" s="22">
        <v>45189</v>
      </c>
      <c r="C39" s="22">
        <v>45189</v>
      </c>
      <c r="D39" s="23" t="s">
        <v>69</v>
      </c>
      <c r="E39" s="23" t="s">
        <v>68</v>
      </c>
      <c r="F39" s="23" t="s">
        <v>22</v>
      </c>
      <c r="G39" s="29">
        <v>51.33</v>
      </c>
      <c r="H39" s="31">
        <v>6159.6</v>
      </c>
    </row>
    <row r="40" spans="1:8" ht="35.1" customHeight="1" x14ac:dyDescent="0.35">
      <c r="A40" s="30">
        <v>130</v>
      </c>
      <c r="B40" s="22">
        <v>45189</v>
      </c>
      <c r="C40" s="22">
        <v>45189</v>
      </c>
      <c r="D40" s="23" t="s">
        <v>70</v>
      </c>
      <c r="E40" s="23" t="s">
        <v>68</v>
      </c>
      <c r="F40" s="23" t="s">
        <v>22</v>
      </c>
      <c r="G40" s="29">
        <v>127.66</v>
      </c>
      <c r="H40" s="31">
        <v>16595.8</v>
      </c>
    </row>
    <row r="41" spans="1:8" ht="35.1" customHeight="1" x14ac:dyDescent="0.35">
      <c r="A41" s="30">
        <v>79</v>
      </c>
      <c r="B41" s="22">
        <v>45189</v>
      </c>
      <c r="C41" s="22">
        <v>45189</v>
      </c>
      <c r="D41" s="23" t="s">
        <v>71</v>
      </c>
      <c r="E41" s="23" t="s">
        <v>38</v>
      </c>
      <c r="F41" s="23" t="s">
        <v>22</v>
      </c>
      <c r="G41" s="29">
        <v>35.840000000000003</v>
      </c>
      <c r="H41" s="31">
        <v>2831.36</v>
      </c>
    </row>
    <row r="42" spans="1:8" ht="35.1" customHeight="1" x14ac:dyDescent="0.35">
      <c r="A42" s="30">
        <v>125</v>
      </c>
      <c r="B42" s="22">
        <v>45189</v>
      </c>
      <c r="C42" s="22">
        <v>45189</v>
      </c>
      <c r="D42" s="23" t="s">
        <v>72</v>
      </c>
      <c r="E42" s="23" t="s">
        <v>38</v>
      </c>
      <c r="F42" s="23" t="s">
        <v>22</v>
      </c>
      <c r="G42" s="29">
        <v>14.58</v>
      </c>
      <c r="H42" s="31">
        <v>1822.5</v>
      </c>
    </row>
    <row r="43" spans="1:8" ht="35.1" customHeight="1" x14ac:dyDescent="0.35">
      <c r="A43" s="30">
        <v>15</v>
      </c>
      <c r="B43" s="22">
        <v>45177</v>
      </c>
      <c r="C43" s="22">
        <v>45177</v>
      </c>
      <c r="D43" s="23" t="s">
        <v>77</v>
      </c>
      <c r="E43" s="23" t="s">
        <v>13</v>
      </c>
      <c r="F43" s="23" t="s">
        <v>35</v>
      </c>
      <c r="G43" s="29">
        <v>63.72</v>
      </c>
      <c r="H43" s="31">
        <v>955.8</v>
      </c>
    </row>
    <row r="44" spans="1:8" ht="35.1" customHeight="1" x14ac:dyDescent="0.35">
      <c r="A44" s="30">
        <v>2</v>
      </c>
      <c r="B44" s="22">
        <v>44959</v>
      </c>
      <c r="C44" s="22">
        <v>44959</v>
      </c>
      <c r="D44" s="23" t="s">
        <v>78</v>
      </c>
      <c r="E44" s="23" t="s">
        <v>10</v>
      </c>
      <c r="F44" s="23" t="s">
        <v>50</v>
      </c>
      <c r="G44" s="29">
        <v>115</v>
      </c>
      <c r="H44" s="31">
        <v>230</v>
      </c>
    </row>
    <row r="45" spans="1:8" ht="35.1" customHeight="1" x14ac:dyDescent="0.35">
      <c r="A45" s="30">
        <v>11</v>
      </c>
      <c r="B45" s="22">
        <v>45187</v>
      </c>
      <c r="C45" s="22">
        <v>45187</v>
      </c>
      <c r="D45" s="23" t="s">
        <v>256</v>
      </c>
      <c r="E45" s="23" t="s">
        <v>10</v>
      </c>
      <c r="F45" s="23" t="s">
        <v>17</v>
      </c>
      <c r="G45" s="29">
        <v>378</v>
      </c>
      <c r="H45" s="31">
        <v>4158</v>
      </c>
    </row>
    <row r="46" spans="1:8" ht="35.1" customHeight="1" x14ac:dyDescent="0.35">
      <c r="A46" s="30">
        <v>1</v>
      </c>
      <c r="B46" s="22">
        <v>44698</v>
      </c>
      <c r="C46" s="22">
        <v>44698</v>
      </c>
      <c r="D46" s="23" t="s">
        <v>79</v>
      </c>
      <c r="E46" s="23" t="s">
        <v>10</v>
      </c>
      <c r="F46" s="23" t="s">
        <v>35</v>
      </c>
      <c r="G46" s="29">
        <v>4307</v>
      </c>
      <c r="H46" s="31">
        <v>4307</v>
      </c>
    </row>
    <row r="47" spans="1:8" ht="35.1" customHeight="1" x14ac:dyDescent="0.35">
      <c r="A47" s="30">
        <v>10</v>
      </c>
      <c r="B47" s="22">
        <v>45177</v>
      </c>
      <c r="C47" s="22">
        <v>45177</v>
      </c>
      <c r="D47" s="23" t="s">
        <v>80</v>
      </c>
      <c r="E47" s="23" t="s">
        <v>13</v>
      </c>
      <c r="F47" s="23" t="s">
        <v>35</v>
      </c>
      <c r="G47" s="29">
        <v>289.10000000000002</v>
      </c>
      <c r="H47" s="31">
        <v>2891</v>
      </c>
    </row>
    <row r="48" spans="1:8" ht="35.1" customHeight="1" x14ac:dyDescent="0.35">
      <c r="A48" s="30">
        <v>40</v>
      </c>
      <c r="B48" s="22">
        <v>45177</v>
      </c>
      <c r="C48" s="22">
        <v>45177</v>
      </c>
      <c r="D48" s="23" t="s">
        <v>81</v>
      </c>
      <c r="E48" s="23" t="s">
        <v>13</v>
      </c>
      <c r="F48" s="23" t="s">
        <v>35</v>
      </c>
      <c r="G48" s="29">
        <v>87.32</v>
      </c>
      <c r="H48" s="31">
        <v>3492.8</v>
      </c>
    </row>
    <row r="49" spans="1:8" ht="35.1" customHeight="1" x14ac:dyDescent="0.35">
      <c r="A49" s="30">
        <v>2</v>
      </c>
      <c r="B49" s="22">
        <v>44733</v>
      </c>
      <c r="C49" s="22">
        <v>44733</v>
      </c>
      <c r="D49" s="23" t="s">
        <v>82</v>
      </c>
      <c r="E49" s="23" t="s">
        <v>36</v>
      </c>
      <c r="F49" s="23" t="s">
        <v>35</v>
      </c>
      <c r="G49" s="29">
        <v>383.5</v>
      </c>
      <c r="H49" s="31">
        <v>767</v>
      </c>
    </row>
    <row r="50" spans="1:8" ht="35.1" customHeight="1" x14ac:dyDescent="0.35">
      <c r="A50" s="30">
        <v>1</v>
      </c>
      <c r="B50" s="22">
        <v>44733</v>
      </c>
      <c r="C50" s="22">
        <v>44733</v>
      </c>
      <c r="D50" s="23" t="s">
        <v>83</v>
      </c>
      <c r="E50" s="23" t="s">
        <v>36</v>
      </c>
      <c r="F50" s="23" t="s">
        <v>35</v>
      </c>
      <c r="G50" s="29">
        <v>265.5</v>
      </c>
      <c r="H50" s="31">
        <v>265.5</v>
      </c>
    </row>
    <row r="51" spans="1:8" ht="35.1" customHeight="1" x14ac:dyDescent="0.35">
      <c r="A51" s="30">
        <v>8</v>
      </c>
      <c r="B51" s="22">
        <v>45189</v>
      </c>
      <c r="C51" s="22">
        <v>45189</v>
      </c>
      <c r="D51" s="23" t="s">
        <v>84</v>
      </c>
      <c r="E51" s="23" t="s">
        <v>10</v>
      </c>
      <c r="F51" s="23" t="s">
        <v>22</v>
      </c>
      <c r="G51" s="29">
        <v>129.80000000000001</v>
      </c>
      <c r="H51" s="31">
        <v>1038.4000000000001</v>
      </c>
    </row>
    <row r="52" spans="1:8" ht="35.1" customHeight="1" x14ac:dyDescent="0.35">
      <c r="A52" s="30">
        <v>24</v>
      </c>
      <c r="B52" s="22">
        <v>45189</v>
      </c>
      <c r="C52" s="22">
        <v>45189</v>
      </c>
      <c r="D52" s="23" t="s">
        <v>85</v>
      </c>
      <c r="E52" s="23" t="s">
        <v>10</v>
      </c>
      <c r="F52" s="23" t="s">
        <v>22</v>
      </c>
      <c r="G52" s="29">
        <v>63.72</v>
      </c>
      <c r="H52" s="31">
        <v>1529.28</v>
      </c>
    </row>
    <row r="53" spans="1:8" ht="35.1" customHeight="1" x14ac:dyDescent="0.35">
      <c r="A53" s="30">
        <v>5</v>
      </c>
      <c r="B53" s="22">
        <v>44679</v>
      </c>
      <c r="C53" s="22">
        <v>44679</v>
      </c>
      <c r="D53" s="23" t="s">
        <v>86</v>
      </c>
      <c r="E53" s="23" t="s">
        <v>38</v>
      </c>
      <c r="F53" s="23" t="s">
        <v>35</v>
      </c>
      <c r="G53" s="29">
        <v>177</v>
      </c>
      <c r="H53" s="31">
        <v>885</v>
      </c>
    </row>
    <row r="54" spans="1:8" ht="35.1" customHeight="1" x14ac:dyDescent="0.35">
      <c r="A54" s="30">
        <v>13</v>
      </c>
      <c r="B54" s="22">
        <v>44801</v>
      </c>
      <c r="C54" s="22">
        <v>44801</v>
      </c>
      <c r="D54" s="23" t="s">
        <v>88</v>
      </c>
      <c r="E54" s="23" t="s">
        <v>10</v>
      </c>
      <c r="F54" s="23" t="s">
        <v>35</v>
      </c>
      <c r="G54" s="29">
        <v>229.3</v>
      </c>
      <c r="H54" s="31">
        <v>2980.9</v>
      </c>
    </row>
    <row r="55" spans="1:8" ht="35.1" customHeight="1" x14ac:dyDescent="0.35">
      <c r="A55" s="30">
        <v>3</v>
      </c>
      <c r="B55" s="22">
        <v>44718</v>
      </c>
      <c r="C55" s="22">
        <v>44718</v>
      </c>
      <c r="D55" s="23" t="s">
        <v>89</v>
      </c>
      <c r="E55" s="23" t="s">
        <v>10</v>
      </c>
      <c r="F55" s="23" t="s">
        <v>35</v>
      </c>
      <c r="G55" s="29">
        <v>165.2</v>
      </c>
      <c r="H55" s="31">
        <v>495.6</v>
      </c>
    </row>
    <row r="56" spans="1:8" ht="35.1" customHeight="1" x14ac:dyDescent="0.35">
      <c r="A56" s="30">
        <v>1</v>
      </c>
      <c r="B56" s="22">
        <v>44907</v>
      </c>
      <c r="C56" s="22">
        <v>44907</v>
      </c>
      <c r="D56" s="23" t="s">
        <v>91</v>
      </c>
      <c r="E56" s="23" t="s">
        <v>10</v>
      </c>
      <c r="F56" s="23" t="s">
        <v>92</v>
      </c>
      <c r="G56" s="29">
        <v>198.84</v>
      </c>
      <c r="H56" s="31">
        <v>198.84</v>
      </c>
    </row>
    <row r="57" spans="1:8" ht="35.1" customHeight="1" x14ac:dyDescent="0.35">
      <c r="A57" s="30">
        <v>18</v>
      </c>
      <c r="B57" s="22">
        <v>44718</v>
      </c>
      <c r="C57" s="22">
        <v>44718</v>
      </c>
      <c r="D57" s="23" t="s">
        <v>93</v>
      </c>
      <c r="E57" s="23" t="s">
        <v>10</v>
      </c>
      <c r="F57" s="23" t="s">
        <v>35</v>
      </c>
      <c r="G57" s="29">
        <v>17.7</v>
      </c>
      <c r="H57" s="31">
        <v>318.60000000000002</v>
      </c>
    </row>
    <row r="58" spans="1:8" ht="35.1" customHeight="1" x14ac:dyDescent="0.35">
      <c r="A58" s="30">
        <v>5</v>
      </c>
      <c r="B58" s="22">
        <v>44665</v>
      </c>
      <c r="C58" s="22">
        <v>44665</v>
      </c>
      <c r="D58" s="23" t="s">
        <v>94</v>
      </c>
      <c r="E58" s="23" t="s">
        <v>36</v>
      </c>
      <c r="F58" s="23" t="s">
        <v>22</v>
      </c>
      <c r="G58" s="29">
        <v>108</v>
      </c>
      <c r="H58" s="31">
        <v>540</v>
      </c>
    </row>
    <row r="59" spans="1:8" ht="35.1" customHeight="1" x14ac:dyDescent="0.35">
      <c r="A59" s="30">
        <v>25</v>
      </c>
      <c r="B59" s="22">
        <v>45189</v>
      </c>
      <c r="C59" s="22">
        <v>45189</v>
      </c>
      <c r="D59" s="23" t="s">
        <v>249</v>
      </c>
      <c r="E59" s="23" t="s">
        <v>10</v>
      </c>
      <c r="F59" s="23" t="s">
        <v>22</v>
      </c>
      <c r="G59" s="29">
        <v>108</v>
      </c>
      <c r="H59" s="31">
        <v>2700</v>
      </c>
    </row>
    <row r="60" spans="1:8" ht="35.1" customHeight="1" x14ac:dyDescent="0.35">
      <c r="A60" s="30">
        <v>268</v>
      </c>
      <c r="B60" s="22">
        <v>44717</v>
      </c>
      <c r="C60" s="22">
        <v>44717</v>
      </c>
      <c r="D60" s="23" t="s">
        <v>96</v>
      </c>
      <c r="E60" s="23" t="s">
        <v>10</v>
      </c>
      <c r="F60" s="23" t="s">
        <v>22</v>
      </c>
      <c r="G60" s="29">
        <v>21.61</v>
      </c>
      <c r="H60" s="31">
        <v>5791.48</v>
      </c>
    </row>
    <row r="61" spans="1:8" ht="35.1" customHeight="1" x14ac:dyDescent="0.35">
      <c r="A61" s="30">
        <v>300</v>
      </c>
      <c r="B61" s="22">
        <v>44681</v>
      </c>
      <c r="C61" s="22">
        <v>44681</v>
      </c>
      <c r="D61" s="23" t="s">
        <v>97</v>
      </c>
      <c r="E61" s="23" t="s">
        <v>10</v>
      </c>
      <c r="F61" s="23" t="s">
        <v>98</v>
      </c>
      <c r="G61" s="29">
        <v>1.91</v>
      </c>
      <c r="H61" s="31">
        <v>573</v>
      </c>
    </row>
    <row r="62" spans="1:8" ht="35.1" customHeight="1" x14ac:dyDescent="0.35">
      <c r="A62" s="30">
        <v>527</v>
      </c>
      <c r="B62" s="22">
        <v>44717</v>
      </c>
      <c r="C62" s="22">
        <v>44717</v>
      </c>
      <c r="D62" s="23" t="s">
        <v>99</v>
      </c>
      <c r="E62" s="23" t="s">
        <v>10</v>
      </c>
      <c r="F62" s="23" t="s">
        <v>22</v>
      </c>
      <c r="G62" s="29">
        <v>5.25</v>
      </c>
      <c r="H62" s="31">
        <v>2766.75</v>
      </c>
    </row>
    <row r="63" spans="1:8" ht="35.1" customHeight="1" x14ac:dyDescent="0.35">
      <c r="A63" s="30">
        <v>71</v>
      </c>
      <c r="B63" s="22">
        <v>44916</v>
      </c>
      <c r="C63" s="22">
        <v>44916</v>
      </c>
      <c r="D63" s="23" t="s">
        <v>100</v>
      </c>
      <c r="E63" s="23" t="s">
        <v>10</v>
      </c>
      <c r="F63" s="23" t="s">
        <v>22</v>
      </c>
      <c r="G63" s="29">
        <v>3.25</v>
      </c>
      <c r="H63" s="31">
        <v>230.75</v>
      </c>
    </row>
    <row r="64" spans="1:8" ht="35.1" customHeight="1" x14ac:dyDescent="0.35">
      <c r="A64" s="30">
        <v>2986</v>
      </c>
      <c r="B64" s="22">
        <v>45189</v>
      </c>
      <c r="C64" s="22">
        <v>45189</v>
      </c>
      <c r="D64" s="23" t="s">
        <v>101</v>
      </c>
      <c r="E64" s="23" t="s">
        <v>10</v>
      </c>
      <c r="F64" s="23" t="s">
        <v>22</v>
      </c>
      <c r="G64" s="29">
        <v>3.25</v>
      </c>
      <c r="H64" s="31">
        <v>9704.5</v>
      </c>
    </row>
    <row r="65" spans="1:8" ht="35.1" customHeight="1" x14ac:dyDescent="0.35">
      <c r="A65" s="30">
        <v>100</v>
      </c>
      <c r="B65" s="22">
        <v>44733</v>
      </c>
      <c r="C65" s="22">
        <v>44733</v>
      </c>
      <c r="D65" s="23" t="s">
        <v>102</v>
      </c>
      <c r="E65" s="23" t="s">
        <v>10</v>
      </c>
      <c r="F65" s="23" t="s">
        <v>35</v>
      </c>
      <c r="G65" s="29">
        <v>3.89</v>
      </c>
      <c r="H65" s="31">
        <v>389</v>
      </c>
    </row>
    <row r="66" spans="1:8" ht="35.1" customHeight="1" x14ac:dyDescent="0.35">
      <c r="A66" s="30">
        <v>300</v>
      </c>
      <c r="B66" s="22">
        <v>44733</v>
      </c>
      <c r="C66" s="22">
        <v>44733</v>
      </c>
      <c r="D66" s="23" t="s">
        <v>103</v>
      </c>
      <c r="E66" s="23" t="s">
        <v>10</v>
      </c>
      <c r="F66" s="23" t="s">
        <v>35</v>
      </c>
      <c r="G66" s="29">
        <v>1.06</v>
      </c>
      <c r="H66" s="31">
        <v>318</v>
      </c>
    </row>
    <row r="67" spans="1:8" ht="35.1" customHeight="1" x14ac:dyDescent="0.35">
      <c r="A67" s="30">
        <v>400</v>
      </c>
      <c r="B67" s="22">
        <v>44733</v>
      </c>
      <c r="C67" s="22">
        <v>44733</v>
      </c>
      <c r="D67" s="23" t="s">
        <v>104</v>
      </c>
      <c r="E67" s="23" t="s">
        <v>10</v>
      </c>
      <c r="F67" s="23" t="s">
        <v>35</v>
      </c>
      <c r="G67" s="29">
        <v>1.06</v>
      </c>
      <c r="H67" s="31">
        <v>424</v>
      </c>
    </row>
    <row r="68" spans="1:8" ht="35.1" customHeight="1" x14ac:dyDescent="0.35">
      <c r="A68" s="30">
        <v>400</v>
      </c>
      <c r="B68" s="22">
        <v>44733</v>
      </c>
      <c r="C68" s="22">
        <v>44733</v>
      </c>
      <c r="D68" s="23" t="s">
        <v>105</v>
      </c>
      <c r="E68" s="23" t="s">
        <v>10</v>
      </c>
      <c r="F68" s="23" t="s">
        <v>35</v>
      </c>
      <c r="G68" s="29">
        <v>1.06</v>
      </c>
      <c r="H68" s="31">
        <v>424</v>
      </c>
    </row>
    <row r="69" spans="1:8" ht="35.1" customHeight="1" x14ac:dyDescent="0.35">
      <c r="A69" s="30">
        <v>1900</v>
      </c>
      <c r="B69" s="22">
        <v>44733</v>
      </c>
      <c r="C69" s="22">
        <v>44733</v>
      </c>
      <c r="D69" s="23" t="s">
        <v>106</v>
      </c>
      <c r="E69" s="23" t="s">
        <v>10</v>
      </c>
      <c r="F69" s="23" t="s">
        <v>35</v>
      </c>
      <c r="G69" s="29">
        <v>1.06</v>
      </c>
      <c r="H69" s="31">
        <v>2014</v>
      </c>
    </row>
    <row r="70" spans="1:8" ht="35.1" customHeight="1" x14ac:dyDescent="0.35">
      <c r="A70" s="30">
        <v>600</v>
      </c>
      <c r="B70" s="22">
        <v>45064</v>
      </c>
      <c r="C70" s="22">
        <v>45064</v>
      </c>
      <c r="D70" s="23" t="s">
        <v>107</v>
      </c>
      <c r="E70" s="23" t="s">
        <v>10</v>
      </c>
      <c r="F70" s="23" t="s">
        <v>35</v>
      </c>
      <c r="G70" s="29">
        <v>3.89</v>
      </c>
      <c r="H70" s="31">
        <v>2334</v>
      </c>
    </row>
    <row r="71" spans="1:8" ht="35.1" customHeight="1" x14ac:dyDescent="0.35">
      <c r="A71" s="30">
        <v>8</v>
      </c>
      <c r="B71" s="22">
        <v>45189</v>
      </c>
      <c r="C71" s="22">
        <v>45189</v>
      </c>
      <c r="D71" s="23" t="s">
        <v>109</v>
      </c>
      <c r="E71" s="23" t="s">
        <v>68</v>
      </c>
      <c r="F71" s="23" t="s">
        <v>22</v>
      </c>
      <c r="G71" s="29">
        <v>69.62</v>
      </c>
      <c r="H71" s="31">
        <v>556.96</v>
      </c>
    </row>
    <row r="72" spans="1:8" ht="35.1" customHeight="1" x14ac:dyDescent="0.35">
      <c r="A72" s="30">
        <v>150</v>
      </c>
      <c r="B72" s="22">
        <v>45041</v>
      </c>
      <c r="C72" s="22">
        <v>45041</v>
      </c>
      <c r="D72" s="23" t="s">
        <v>270</v>
      </c>
      <c r="E72" s="23" t="s">
        <v>13</v>
      </c>
      <c r="F72" s="23" t="s">
        <v>271</v>
      </c>
      <c r="G72" s="29">
        <v>221.1</v>
      </c>
      <c r="H72" s="31">
        <f>+A72*G72</f>
        <v>33165</v>
      </c>
    </row>
    <row r="73" spans="1:8" ht="35.1" customHeight="1" x14ac:dyDescent="0.35">
      <c r="A73" s="30">
        <v>2</v>
      </c>
      <c r="B73" s="22">
        <v>44715</v>
      </c>
      <c r="C73" s="22">
        <v>44715</v>
      </c>
      <c r="D73" s="23" t="s">
        <v>111</v>
      </c>
      <c r="E73" s="23" t="s">
        <v>10</v>
      </c>
      <c r="F73" s="23" t="s">
        <v>112</v>
      </c>
      <c r="G73" s="29">
        <v>64.900000000000006</v>
      </c>
      <c r="H73" s="31">
        <v>129.80000000000001</v>
      </c>
    </row>
    <row r="74" spans="1:8" ht="35.1" customHeight="1" x14ac:dyDescent="0.35">
      <c r="A74" s="30">
        <v>2</v>
      </c>
      <c r="B74" s="22">
        <v>44715</v>
      </c>
      <c r="C74" s="22">
        <v>44715</v>
      </c>
      <c r="D74" s="23" t="s">
        <v>113</v>
      </c>
      <c r="E74" s="23" t="s">
        <v>10</v>
      </c>
      <c r="F74" s="23" t="s">
        <v>22</v>
      </c>
      <c r="G74" s="29">
        <v>41.99</v>
      </c>
      <c r="H74" s="31">
        <v>83.98</v>
      </c>
    </row>
    <row r="75" spans="1:8" ht="35.1" customHeight="1" x14ac:dyDescent="0.35">
      <c r="A75" s="30">
        <v>14</v>
      </c>
      <c r="B75" s="22">
        <v>45189</v>
      </c>
      <c r="C75" s="22">
        <v>45189</v>
      </c>
      <c r="D75" s="23" t="s">
        <v>114</v>
      </c>
      <c r="E75" s="23" t="s">
        <v>10</v>
      </c>
      <c r="F75" s="23" t="s">
        <v>22</v>
      </c>
      <c r="G75" s="29">
        <v>531</v>
      </c>
      <c r="H75" s="31">
        <v>7434</v>
      </c>
    </row>
    <row r="76" spans="1:8" ht="35.1" customHeight="1" x14ac:dyDescent="0.35">
      <c r="A76" s="30">
        <v>12</v>
      </c>
      <c r="B76" s="22">
        <v>45189</v>
      </c>
      <c r="C76" s="22">
        <v>45189</v>
      </c>
      <c r="D76" s="23" t="s">
        <v>115</v>
      </c>
      <c r="E76" s="23" t="s">
        <v>10</v>
      </c>
      <c r="F76" s="23" t="s">
        <v>22</v>
      </c>
      <c r="G76" s="29">
        <v>159.30000000000001</v>
      </c>
      <c r="H76" s="31">
        <v>1911.6</v>
      </c>
    </row>
    <row r="77" spans="1:8" ht="35.1" customHeight="1" x14ac:dyDescent="0.35">
      <c r="A77" s="30">
        <v>25</v>
      </c>
      <c r="B77" s="22">
        <v>45189</v>
      </c>
      <c r="C77" s="22">
        <v>45189</v>
      </c>
      <c r="D77" s="23" t="s">
        <v>116</v>
      </c>
      <c r="E77" s="23" t="s">
        <v>10</v>
      </c>
      <c r="F77" s="23" t="s">
        <v>22</v>
      </c>
      <c r="G77" s="29">
        <v>64.900000000000006</v>
      </c>
      <c r="H77" s="31">
        <v>1622.5</v>
      </c>
    </row>
    <row r="78" spans="1:8" ht="35.1" customHeight="1" x14ac:dyDescent="0.35">
      <c r="A78" s="30">
        <v>285</v>
      </c>
      <c r="B78" s="22">
        <v>45189</v>
      </c>
      <c r="C78" s="22">
        <v>45189</v>
      </c>
      <c r="D78" s="23" t="s">
        <v>117</v>
      </c>
      <c r="E78" s="23" t="s">
        <v>38</v>
      </c>
      <c r="F78" s="23" t="s">
        <v>22</v>
      </c>
      <c r="G78" s="29">
        <v>41.68</v>
      </c>
      <c r="H78" s="31">
        <v>11878.8</v>
      </c>
    </row>
    <row r="79" spans="1:8" ht="35.1" customHeight="1" x14ac:dyDescent="0.35">
      <c r="A79" s="30">
        <v>1</v>
      </c>
      <c r="B79" s="22">
        <v>44551</v>
      </c>
      <c r="C79" s="22">
        <v>44551</v>
      </c>
      <c r="D79" s="23" t="s">
        <v>120</v>
      </c>
      <c r="E79" s="23" t="s">
        <v>10</v>
      </c>
      <c r="F79" s="23" t="s">
        <v>22</v>
      </c>
      <c r="G79" s="29">
        <v>1994.2</v>
      </c>
      <c r="H79" s="31">
        <v>1994.2</v>
      </c>
    </row>
    <row r="80" spans="1:8" ht="35.1" customHeight="1" x14ac:dyDescent="0.35">
      <c r="A80" s="30">
        <v>17</v>
      </c>
      <c r="B80" s="22">
        <v>45187</v>
      </c>
      <c r="C80" s="22">
        <v>45187</v>
      </c>
      <c r="D80" s="23" t="s">
        <v>122</v>
      </c>
      <c r="E80" s="23" t="s">
        <v>13</v>
      </c>
      <c r="F80" s="23" t="s">
        <v>123</v>
      </c>
      <c r="G80" s="29">
        <v>126.85</v>
      </c>
      <c r="H80" s="31">
        <v>2156.4499999999998</v>
      </c>
    </row>
    <row r="81" spans="1:8" ht="35.1" customHeight="1" x14ac:dyDescent="0.35">
      <c r="A81" s="30">
        <v>1</v>
      </c>
      <c r="B81" s="22">
        <v>44907</v>
      </c>
      <c r="C81" s="22">
        <v>44907</v>
      </c>
      <c r="D81" s="23" t="s">
        <v>124</v>
      </c>
      <c r="E81" s="23" t="s">
        <v>10</v>
      </c>
      <c r="F81" s="23" t="s">
        <v>125</v>
      </c>
      <c r="G81" s="29">
        <v>2329.44</v>
      </c>
      <c r="H81" s="31">
        <v>2329.44</v>
      </c>
    </row>
    <row r="82" spans="1:8" ht="35.1" customHeight="1" x14ac:dyDescent="0.35">
      <c r="A82" s="30">
        <v>1</v>
      </c>
      <c r="B82" s="22">
        <v>45078</v>
      </c>
      <c r="C82" s="22">
        <v>45078</v>
      </c>
      <c r="D82" s="23" t="s">
        <v>126</v>
      </c>
      <c r="E82" s="23" t="s">
        <v>10</v>
      </c>
      <c r="F82" s="23" t="s">
        <v>92</v>
      </c>
      <c r="G82" s="29">
        <v>47.79</v>
      </c>
      <c r="H82" s="31">
        <v>47.79</v>
      </c>
    </row>
    <row r="83" spans="1:8" ht="35.1" customHeight="1" x14ac:dyDescent="0.35">
      <c r="A83" s="30">
        <v>16</v>
      </c>
      <c r="B83" s="22">
        <v>44988</v>
      </c>
      <c r="C83" s="22">
        <v>44988</v>
      </c>
      <c r="D83" s="23" t="s">
        <v>127</v>
      </c>
      <c r="E83" s="23" t="s">
        <v>10</v>
      </c>
      <c r="F83" s="23" t="s">
        <v>92</v>
      </c>
      <c r="G83" s="29">
        <v>47.79</v>
      </c>
      <c r="H83" s="31">
        <v>764.64</v>
      </c>
    </row>
    <row r="84" spans="1:8" ht="35.1" customHeight="1" x14ac:dyDescent="0.35">
      <c r="A84" s="30">
        <v>1</v>
      </c>
      <c r="B84" s="22">
        <v>44992</v>
      </c>
      <c r="C84" s="22">
        <v>44992</v>
      </c>
      <c r="D84" s="23" t="s">
        <v>128</v>
      </c>
      <c r="E84" s="23" t="s">
        <v>68</v>
      </c>
      <c r="F84" s="23" t="s">
        <v>92</v>
      </c>
      <c r="G84" s="29">
        <v>649</v>
      </c>
      <c r="H84" s="31">
        <v>649</v>
      </c>
    </row>
    <row r="85" spans="1:8" ht="35.1" customHeight="1" x14ac:dyDescent="0.35">
      <c r="A85" s="30">
        <v>3</v>
      </c>
      <c r="B85" s="22">
        <v>44656</v>
      </c>
      <c r="C85" s="22">
        <v>44656</v>
      </c>
      <c r="D85" s="23" t="s">
        <v>129</v>
      </c>
      <c r="E85" s="23" t="s">
        <v>130</v>
      </c>
      <c r="F85" s="23" t="s">
        <v>98</v>
      </c>
      <c r="G85" s="29">
        <v>123.9</v>
      </c>
      <c r="H85" s="31">
        <v>371.7</v>
      </c>
    </row>
    <row r="86" spans="1:8" ht="35.1" customHeight="1" x14ac:dyDescent="0.35">
      <c r="A86" s="30">
        <v>15</v>
      </c>
      <c r="B86" s="22">
        <v>45189</v>
      </c>
      <c r="C86" s="22">
        <v>45189</v>
      </c>
      <c r="D86" s="23" t="s">
        <v>257</v>
      </c>
      <c r="E86" s="23" t="s">
        <v>10</v>
      </c>
      <c r="F86" s="23" t="s">
        <v>22</v>
      </c>
      <c r="G86" s="29">
        <v>48</v>
      </c>
      <c r="H86" s="31">
        <v>720</v>
      </c>
    </row>
    <row r="87" spans="1:8" ht="35.1" customHeight="1" x14ac:dyDescent="0.35">
      <c r="A87" s="30">
        <v>6</v>
      </c>
      <c r="B87" s="22">
        <v>44907</v>
      </c>
      <c r="C87" s="22">
        <v>44907</v>
      </c>
      <c r="D87" s="23" t="s">
        <v>133</v>
      </c>
      <c r="E87" s="23" t="s">
        <v>10</v>
      </c>
      <c r="F87" s="23" t="s">
        <v>119</v>
      </c>
      <c r="G87" s="29">
        <v>118</v>
      </c>
      <c r="H87" s="31">
        <v>708</v>
      </c>
    </row>
    <row r="88" spans="1:8" ht="35.1" customHeight="1" x14ac:dyDescent="0.35">
      <c r="A88" s="30">
        <v>2</v>
      </c>
      <c r="B88" s="22">
        <v>44907</v>
      </c>
      <c r="C88" s="22">
        <v>44907</v>
      </c>
      <c r="D88" s="23" t="s">
        <v>134</v>
      </c>
      <c r="E88" s="23" t="s">
        <v>10</v>
      </c>
      <c r="F88" s="23" t="s">
        <v>135</v>
      </c>
      <c r="G88" s="29">
        <v>1249.5999999999999</v>
      </c>
      <c r="H88" s="31">
        <v>2499.1999999999998</v>
      </c>
    </row>
    <row r="89" spans="1:8" ht="35.1" customHeight="1" x14ac:dyDescent="0.35">
      <c r="A89" s="30">
        <v>40</v>
      </c>
      <c r="B89" s="22">
        <v>45189</v>
      </c>
      <c r="C89" s="22">
        <v>45189</v>
      </c>
      <c r="D89" s="23" t="s">
        <v>137</v>
      </c>
      <c r="E89" s="23" t="s">
        <v>10</v>
      </c>
      <c r="F89" s="23" t="s">
        <v>22</v>
      </c>
      <c r="G89" s="29">
        <v>34.22</v>
      </c>
      <c r="H89" s="31">
        <v>1368.8</v>
      </c>
    </row>
    <row r="90" spans="1:8" ht="35.1" customHeight="1" x14ac:dyDescent="0.35">
      <c r="A90" s="30">
        <v>14</v>
      </c>
      <c r="B90" s="22">
        <v>45189</v>
      </c>
      <c r="C90" s="22">
        <v>45189</v>
      </c>
      <c r="D90" s="23" t="s">
        <v>138</v>
      </c>
      <c r="E90" s="23" t="s">
        <v>10</v>
      </c>
      <c r="F90" s="23" t="s">
        <v>139</v>
      </c>
      <c r="G90" s="29">
        <v>198.24</v>
      </c>
      <c r="H90" s="31">
        <v>2775.36</v>
      </c>
    </row>
    <row r="91" spans="1:8" ht="35.1" customHeight="1" x14ac:dyDescent="0.35">
      <c r="A91" s="30">
        <v>18</v>
      </c>
      <c r="B91" s="22">
        <v>45189</v>
      </c>
      <c r="C91" s="22">
        <v>45189</v>
      </c>
      <c r="D91" s="23" t="s">
        <v>140</v>
      </c>
      <c r="E91" s="23" t="s">
        <v>10</v>
      </c>
      <c r="F91" s="23" t="s">
        <v>139</v>
      </c>
      <c r="G91" s="29">
        <v>233.64</v>
      </c>
      <c r="H91" s="31">
        <v>4205.5200000000004</v>
      </c>
    </row>
    <row r="92" spans="1:8" ht="35.1" customHeight="1" x14ac:dyDescent="0.35">
      <c r="A92" s="30">
        <v>1</v>
      </c>
      <c r="B92" s="22">
        <v>44730</v>
      </c>
      <c r="C92" s="22">
        <v>44730</v>
      </c>
      <c r="D92" s="23" t="s">
        <v>143</v>
      </c>
      <c r="E92" s="23" t="s">
        <v>10</v>
      </c>
      <c r="F92" s="23" t="s">
        <v>144</v>
      </c>
      <c r="G92" s="29">
        <v>141.6</v>
      </c>
      <c r="H92" s="31">
        <v>141.6</v>
      </c>
    </row>
    <row r="93" spans="1:8" ht="35.1" customHeight="1" x14ac:dyDescent="0.35">
      <c r="A93" s="30">
        <v>1</v>
      </c>
      <c r="B93" s="22">
        <v>44907</v>
      </c>
      <c r="C93" s="22">
        <v>44907</v>
      </c>
      <c r="D93" s="23" t="s">
        <v>145</v>
      </c>
      <c r="E93" s="23" t="s">
        <v>10</v>
      </c>
      <c r="F93" s="23" t="s">
        <v>142</v>
      </c>
      <c r="G93" s="29">
        <v>6201.71</v>
      </c>
      <c r="H93" s="31">
        <v>6201.71</v>
      </c>
    </row>
    <row r="94" spans="1:8" ht="35.1" customHeight="1" x14ac:dyDescent="0.35">
      <c r="A94" s="30">
        <v>809</v>
      </c>
      <c r="B94" s="22">
        <v>45189</v>
      </c>
      <c r="C94" s="22">
        <v>45189</v>
      </c>
      <c r="D94" s="23" t="s">
        <v>146</v>
      </c>
      <c r="E94" s="23" t="s">
        <v>10</v>
      </c>
      <c r="F94" s="23" t="s">
        <v>22</v>
      </c>
      <c r="G94" s="29">
        <v>17.600000000000001</v>
      </c>
      <c r="H94" s="31">
        <v>14238.4</v>
      </c>
    </row>
    <row r="95" spans="1:8" ht="35.1" customHeight="1" x14ac:dyDescent="0.35">
      <c r="A95" s="30">
        <v>29</v>
      </c>
      <c r="B95" s="22">
        <v>45189</v>
      </c>
      <c r="C95" s="22">
        <v>45189</v>
      </c>
      <c r="D95" s="23" t="s">
        <v>147</v>
      </c>
      <c r="E95" s="23" t="s">
        <v>10</v>
      </c>
      <c r="F95" s="23" t="s">
        <v>22</v>
      </c>
      <c r="G95" s="29">
        <v>18.88</v>
      </c>
      <c r="H95" s="31">
        <v>547.52</v>
      </c>
    </row>
    <row r="96" spans="1:8" ht="35.1" customHeight="1" x14ac:dyDescent="0.35">
      <c r="A96" s="30">
        <v>1</v>
      </c>
      <c r="B96" s="22">
        <v>44730</v>
      </c>
      <c r="C96" s="22">
        <v>44730</v>
      </c>
      <c r="D96" s="23" t="s">
        <v>148</v>
      </c>
      <c r="E96" s="23" t="s">
        <v>10</v>
      </c>
      <c r="F96" s="23" t="s">
        <v>144</v>
      </c>
      <c r="G96" s="29">
        <v>293.2</v>
      </c>
      <c r="H96" s="31">
        <v>293.2</v>
      </c>
    </row>
    <row r="97" spans="1:8" ht="35.1" customHeight="1" x14ac:dyDescent="0.35">
      <c r="A97" s="30">
        <v>2</v>
      </c>
      <c r="B97" s="22">
        <v>44907</v>
      </c>
      <c r="C97" s="22">
        <v>44907</v>
      </c>
      <c r="D97" s="23" t="s">
        <v>149</v>
      </c>
      <c r="E97" s="23" t="s">
        <v>10</v>
      </c>
      <c r="F97" s="23" t="s">
        <v>112</v>
      </c>
      <c r="G97" s="29">
        <v>2501.0300000000002</v>
      </c>
      <c r="H97" s="31">
        <v>5002.0600000000004</v>
      </c>
    </row>
    <row r="98" spans="1:8" ht="35.1" customHeight="1" x14ac:dyDescent="0.35">
      <c r="A98" s="30">
        <v>3</v>
      </c>
      <c r="B98" s="22">
        <v>44730</v>
      </c>
      <c r="C98" s="22">
        <v>44730</v>
      </c>
      <c r="D98" s="23" t="s">
        <v>151</v>
      </c>
      <c r="E98" s="23" t="s">
        <v>10</v>
      </c>
      <c r="F98" s="23" t="s">
        <v>144</v>
      </c>
      <c r="G98" s="29">
        <v>87.32</v>
      </c>
      <c r="H98" s="31">
        <v>261.95999999999998</v>
      </c>
    </row>
    <row r="99" spans="1:8" ht="35.1" customHeight="1" x14ac:dyDescent="0.35">
      <c r="A99" s="30">
        <v>1</v>
      </c>
      <c r="B99" s="22">
        <v>44698</v>
      </c>
      <c r="C99" s="22">
        <v>44698</v>
      </c>
      <c r="D99" s="23" t="s">
        <v>152</v>
      </c>
      <c r="E99" s="23" t="s">
        <v>10</v>
      </c>
      <c r="F99" s="23" t="s">
        <v>22</v>
      </c>
      <c r="G99" s="29">
        <v>380.92</v>
      </c>
      <c r="H99" s="31">
        <v>380.92</v>
      </c>
    </row>
    <row r="100" spans="1:8" ht="35.1" customHeight="1" x14ac:dyDescent="0.35">
      <c r="A100" s="30">
        <v>1</v>
      </c>
      <c r="B100" s="22">
        <v>44907</v>
      </c>
      <c r="C100" s="22">
        <v>44907</v>
      </c>
      <c r="D100" s="23" t="s">
        <v>154</v>
      </c>
      <c r="E100" s="23" t="s">
        <v>10</v>
      </c>
      <c r="F100" s="23" t="s">
        <v>144</v>
      </c>
      <c r="G100" s="29">
        <v>494.26</v>
      </c>
      <c r="H100" s="31">
        <v>494.26</v>
      </c>
    </row>
    <row r="101" spans="1:8" ht="35.1" customHeight="1" x14ac:dyDescent="0.35">
      <c r="A101" s="30">
        <v>44</v>
      </c>
      <c r="B101" s="22">
        <v>44917</v>
      </c>
      <c r="C101" s="22">
        <v>44917</v>
      </c>
      <c r="D101" s="23" t="s">
        <v>155</v>
      </c>
      <c r="E101" s="23" t="s">
        <v>10</v>
      </c>
      <c r="F101" s="23" t="s">
        <v>35</v>
      </c>
      <c r="G101" s="29">
        <v>53.1</v>
      </c>
      <c r="H101" s="31">
        <v>2336.4</v>
      </c>
    </row>
    <row r="102" spans="1:8" ht="35.1" customHeight="1" x14ac:dyDescent="0.35">
      <c r="A102" s="30">
        <v>112</v>
      </c>
      <c r="B102" s="22">
        <v>45078</v>
      </c>
      <c r="C102" s="22">
        <v>45078</v>
      </c>
      <c r="D102" s="23" t="s">
        <v>156</v>
      </c>
      <c r="E102" s="23" t="s">
        <v>157</v>
      </c>
      <c r="F102" s="23" t="s">
        <v>158</v>
      </c>
      <c r="G102" s="29">
        <v>276.12</v>
      </c>
      <c r="H102" s="31">
        <v>30925.439999999999</v>
      </c>
    </row>
    <row r="103" spans="1:8" ht="35.1" customHeight="1" x14ac:dyDescent="0.35">
      <c r="A103" s="30">
        <v>39</v>
      </c>
      <c r="B103" s="22">
        <v>44732</v>
      </c>
      <c r="C103" s="22">
        <v>44732</v>
      </c>
      <c r="D103" s="23" t="s">
        <v>159</v>
      </c>
      <c r="E103" s="23" t="s">
        <v>157</v>
      </c>
      <c r="F103" s="23" t="s">
        <v>158</v>
      </c>
      <c r="G103" s="29">
        <v>391.87</v>
      </c>
      <c r="H103" s="31">
        <v>15282.93</v>
      </c>
    </row>
    <row r="104" spans="1:8" ht="35.1" customHeight="1" x14ac:dyDescent="0.35">
      <c r="A104" s="30">
        <v>8</v>
      </c>
      <c r="B104" s="22">
        <v>45189</v>
      </c>
      <c r="C104" s="22">
        <v>45189</v>
      </c>
      <c r="D104" s="23" t="s">
        <v>160</v>
      </c>
      <c r="E104" s="23" t="s">
        <v>38</v>
      </c>
      <c r="F104" s="23" t="s">
        <v>161</v>
      </c>
      <c r="G104" s="29">
        <v>772.9</v>
      </c>
      <c r="H104" s="31">
        <v>6183.2</v>
      </c>
    </row>
    <row r="105" spans="1:8" ht="35.1" customHeight="1" x14ac:dyDescent="0.35">
      <c r="A105" s="30">
        <v>240</v>
      </c>
      <c r="B105" s="22">
        <v>44889</v>
      </c>
      <c r="C105" s="22">
        <v>44889</v>
      </c>
      <c r="D105" s="23" t="s">
        <v>162</v>
      </c>
      <c r="E105" s="23" t="s">
        <v>10</v>
      </c>
      <c r="F105" s="23" t="s">
        <v>161</v>
      </c>
      <c r="G105" s="29">
        <v>125</v>
      </c>
      <c r="H105" s="31">
        <v>30000</v>
      </c>
    </row>
    <row r="106" spans="1:8" ht="35.1" customHeight="1" x14ac:dyDescent="0.35">
      <c r="A106" s="30">
        <v>96</v>
      </c>
      <c r="B106" s="22">
        <v>44720</v>
      </c>
      <c r="C106" s="22">
        <v>44720</v>
      </c>
      <c r="D106" s="23" t="s">
        <v>163</v>
      </c>
      <c r="E106" s="23" t="s">
        <v>164</v>
      </c>
      <c r="F106" s="23" t="s">
        <v>161</v>
      </c>
      <c r="G106" s="29">
        <v>199.13</v>
      </c>
      <c r="H106" s="31">
        <v>19116.48</v>
      </c>
    </row>
    <row r="107" spans="1:8" ht="35.1" customHeight="1" x14ac:dyDescent="0.35">
      <c r="A107" s="30">
        <v>24</v>
      </c>
      <c r="B107" s="22">
        <v>44720</v>
      </c>
      <c r="C107" s="22">
        <v>44720</v>
      </c>
      <c r="D107" s="23" t="s">
        <v>165</v>
      </c>
      <c r="E107" s="23" t="s">
        <v>10</v>
      </c>
      <c r="F107" s="23" t="s">
        <v>161</v>
      </c>
      <c r="G107" s="29">
        <v>143.57</v>
      </c>
      <c r="H107" s="31">
        <v>3445.68</v>
      </c>
    </row>
    <row r="108" spans="1:8" ht="35.1" customHeight="1" x14ac:dyDescent="0.35">
      <c r="A108" s="30">
        <v>15</v>
      </c>
      <c r="B108" s="22">
        <v>44551</v>
      </c>
      <c r="C108" s="22">
        <v>44551</v>
      </c>
      <c r="D108" s="23" t="s">
        <v>166</v>
      </c>
      <c r="E108" s="23" t="s">
        <v>10</v>
      </c>
      <c r="F108" s="23" t="s">
        <v>22</v>
      </c>
      <c r="G108" s="29">
        <v>141.6</v>
      </c>
      <c r="H108" s="31">
        <v>2124</v>
      </c>
    </row>
    <row r="109" spans="1:8" ht="35.1" customHeight="1" x14ac:dyDescent="0.35">
      <c r="A109" s="30">
        <v>10</v>
      </c>
      <c r="B109" s="22">
        <v>44551</v>
      </c>
      <c r="C109" s="22">
        <v>44551</v>
      </c>
      <c r="D109" s="23" t="s">
        <v>167</v>
      </c>
      <c r="E109" s="23" t="s">
        <v>68</v>
      </c>
      <c r="F109" s="23" t="s">
        <v>22</v>
      </c>
      <c r="G109" s="29">
        <v>568.76</v>
      </c>
      <c r="H109" s="31">
        <v>5687.6</v>
      </c>
    </row>
    <row r="110" spans="1:8" ht="35.1" customHeight="1" x14ac:dyDescent="0.35">
      <c r="A110" s="30">
        <v>7</v>
      </c>
      <c r="B110" s="22">
        <v>45189</v>
      </c>
      <c r="C110" s="22">
        <v>45189</v>
      </c>
      <c r="D110" s="23" t="s">
        <v>168</v>
      </c>
      <c r="E110" s="23" t="s">
        <v>10</v>
      </c>
      <c r="F110" s="23" t="s">
        <v>22</v>
      </c>
      <c r="G110" s="29">
        <v>199.66</v>
      </c>
      <c r="H110" s="31">
        <v>1397.62</v>
      </c>
    </row>
    <row r="111" spans="1:8" ht="35.1" customHeight="1" x14ac:dyDescent="0.35">
      <c r="A111" s="30">
        <v>4</v>
      </c>
      <c r="B111" s="22">
        <v>44686</v>
      </c>
      <c r="C111" s="22">
        <v>44686</v>
      </c>
      <c r="D111" s="23" t="s">
        <v>169</v>
      </c>
      <c r="E111" s="23" t="s">
        <v>10</v>
      </c>
      <c r="F111" s="23" t="s">
        <v>22</v>
      </c>
      <c r="G111" s="29">
        <v>364.63</v>
      </c>
      <c r="H111" s="31">
        <v>1458.52</v>
      </c>
    </row>
    <row r="112" spans="1:8" ht="35.1" customHeight="1" x14ac:dyDescent="0.35">
      <c r="A112" s="30">
        <v>4</v>
      </c>
      <c r="B112" s="22">
        <v>44907</v>
      </c>
      <c r="C112" s="22">
        <v>44907</v>
      </c>
      <c r="D112" s="23" t="s">
        <v>172</v>
      </c>
      <c r="E112" s="23" t="s">
        <v>13</v>
      </c>
      <c r="F112" s="23" t="s">
        <v>11</v>
      </c>
      <c r="G112" s="29">
        <v>1946.69</v>
      </c>
      <c r="H112" s="31">
        <v>7786.76</v>
      </c>
    </row>
    <row r="113" spans="1:8" ht="35.1" customHeight="1" x14ac:dyDescent="0.35">
      <c r="A113" s="30">
        <v>5</v>
      </c>
      <c r="B113" s="22">
        <v>44999</v>
      </c>
      <c r="C113" s="22">
        <v>44999</v>
      </c>
      <c r="D113" s="23" t="s">
        <v>173</v>
      </c>
      <c r="E113" s="23" t="s">
        <v>174</v>
      </c>
      <c r="F113" s="23" t="s">
        <v>11</v>
      </c>
      <c r="G113" s="32">
        <v>8260</v>
      </c>
      <c r="H113" s="31">
        <v>41300</v>
      </c>
    </row>
    <row r="114" spans="1:8" ht="35.1" customHeight="1" x14ac:dyDescent="0.35">
      <c r="A114" s="30">
        <v>1</v>
      </c>
      <c r="B114" s="22">
        <v>44999</v>
      </c>
      <c r="C114" s="22">
        <v>44999</v>
      </c>
      <c r="D114" s="23" t="s">
        <v>175</v>
      </c>
      <c r="E114" s="23" t="s">
        <v>10</v>
      </c>
      <c r="F114" s="23" t="s">
        <v>176</v>
      </c>
      <c r="G114" s="32">
        <v>2596</v>
      </c>
      <c r="H114" s="31">
        <v>2596</v>
      </c>
    </row>
    <row r="115" spans="1:8" ht="35.1" customHeight="1" x14ac:dyDescent="0.35">
      <c r="A115" s="30">
        <v>6</v>
      </c>
      <c r="B115" s="22">
        <v>45005</v>
      </c>
      <c r="C115" s="22">
        <v>45005</v>
      </c>
      <c r="D115" s="23" t="s">
        <v>177</v>
      </c>
      <c r="E115" s="23" t="s">
        <v>10</v>
      </c>
      <c r="F115" s="23" t="s">
        <v>22</v>
      </c>
      <c r="G115" s="29">
        <v>82.6</v>
      </c>
      <c r="H115" s="31">
        <v>495.6</v>
      </c>
    </row>
    <row r="116" spans="1:8" ht="35.1" customHeight="1" x14ac:dyDescent="0.35">
      <c r="A116" s="30">
        <v>222</v>
      </c>
      <c r="B116" s="22">
        <v>45189</v>
      </c>
      <c r="C116" s="22">
        <v>45189</v>
      </c>
      <c r="D116" s="23" t="s">
        <v>180</v>
      </c>
      <c r="E116" s="23" t="s">
        <v>10</v>
      </c>
      <c r="F116" s="23" t="s">
        <v>22</v>
      </c>
      <c r="G116" s="29">
        <v>30.68</v>
      </c>
      <c r="H116" s="31">
        <v>6810.96</v>
      </c>
    </row>
    <row r="117" spans="1:8" ht="35.1" customHeight="1" x14ac:dyDescent="0.35">
      <c r="A117" s="30">
        <v>53</v>
      </c>
      <c r="B117" s="22">
        <v>45189</v>
      </c>
      <c r="C117" s="22">
        <v>45189</v>
      </c>
      <c r="D117" s="23" t="s">
        <v>181</v>
      </c>
      <c r="E117" s="23" t="s">
        <v>10</v>
      </c>
      <c r="F117" s="23" t="s">
        <v>22</v>
      </c>
      <c r="G117" s="29">
        <v>35.4</v>
      </c>
      <c r="H117" s="31">
        <v>1876.2</v>
      </c>
    </row>
    <row r="118" spans="1:8" ht="35.1" customHeight="1" x14ac:dyDescent="0.35">
      <c r="A118" s="30">
        <v>5</v>
      </c>
      <c r="B118" s="22">
        <v>45043</v>
      </c>
      <c r="C118" s="22">
        <v>45043</v>
      </c>
      <c r="D118" s="23" t="s">
        <v>182</v>
      </c>
      <c r="E118" s="23" t="s">
        <v>10</v>
      </c>
      <c r="F118" s="23" t="s">
        <v>135</v>
      </c>
      <c r="G118" s="29">
        <v>1534</v>
      </c>
      <c r="H118" s="31">
        <v>7670</v>
      </c>
    </row>
    <row r="119" spans="1:8" ht="35.1" customHeight="1" x14ac:dyDescent="0.35">
      <c r="A119" s="30">
        <v>135</v>
      </c>
      <c r="B119" s="22">
        <v>45189</v>
      </c>
      <c r="C119" s="22">
        <v>45189</v>
      </c>
      <c r="D119" s="23" t="s">
        <v>183</v>
      </c>
      <c r="E119" s="23" t="s">
        <v>36</v>
      </c>
      <c r="F119" s="23" t="s">
        <v>22</v>
      </c>
      <c r="G119" s="29">
        <v>194.7</v>
      </c>
      <c r="H119" s="31">
        <v>26284.5</v>
      </c>
    </row>
    <row r="120" spans="1:8" ht="35.1" customHeight="1" x14ac:dyDescent="0.35">
      <c r="A120" s="30">
        <v>3</v>
      </c>
      <c r="B120" s="22">
        <v>45067</v>
      </c>
      <c r="C120" s="22">
        <v>45067</v>
      </c>
      <c r="D120" s="23" t="s">
        <v>184</v>
      </c>
      <c r="E120" s="23" t="s">
        <v>10</v>
      </c>
      <c r="F120" s="23" t="s">
        <v>35</v>
      </c>
      <c r="G120" s="29">
        <v>395</v>
      </c>
      <c r="H120" s="31">
        <v>1185</v>
      </c>
    </row>
    <row r="121" spans="1:8" ht="35.1" customHeight="1" x14ac:dyDescent="0.35">
      <c r="A121" s="30">
        <v>22</v>
      </c>
      <c r="B121" s="22">
        <v>44551</v>
      </c>
      <c r="C121" s="22">
        <v>44551</v>
      </c>
      <c r="D121" s="23" t="s">
        <v>185</v>
      </c>
      <c r="E121" s="23" t="s">
        <v>10</v>
      </c>
      <c r="F121" s="23" t="s">
        <v>22</v>
      </c>
      <c r="G121" s="29">
        <v>15</v>
      </c>
      <c r="H121" s="31">
        <v>330</v>
      </c>
    </row>
    <row r="122" spans="1:8" ht="35.1" customHeight="1" x14ac:dyDescent="0.35">
      <c r="A122" s="30">
        <v>627</v>
      </c>
      <c r="B122" s="22">
        <v>44698</v>
      </c>
      <c r="C122" s="22">
        <v>44698</v>
      </c>
      <c r="D122" s="23" t="s">
        <v>186</v>
      </c>
      <c r="E122" s="23" t="s">
        <v>10</v>
      </c>
      <c r="F122" s="23" t="s">
        <v>22</v>
      </c>
      <c r="G122" s="29">
        <v>16.11</v>
      </c>
      <c r="H122" s="31">
        <v>10100.969999999999</v>
      </c>
    </row>
    <row r="123" spans="1:8" ht="35.1" customHeight="1" x14ac:dyDescent="0.35">
      <c r="A123" s="30">
        <v>10</v>
      </c>
      <c r="B123" s="22">
        <v>45061</v>
      </c>
      <c r="C123" s="22">
        <v>45061</v>
      </c>
      <c r="D123" s="23" t="s">
        <v>187</v>
      </c>
      <c r="E123" s="23" t="s">
        <v>10</v>
      </c>
      <c r="F123" s="23" t="s">
        <v>22</v>
      </c>
      <c r="G123" s="29">
        <v>30</v>
      </c>
      <c r="H123" s="31">
        <v>300</v>
      </c>
    </row>
    <row r="124" spans="1:8" ht="35.1" customHeight="1" x14ac:dyDescent="0.35">
      <c r="A124" s="30">
        <v>93</v>
      </c>
      <c r="B124" s="22">
        <v>45189</v>
      </c>
      <c r="C124" s="22">
        <v>45189</v>
      </c>
      <c r="D124" s="23" t="s">
        <v>188</v>
      </c>
      <c r="E124" s="23" t="s">
        <v>10</v>
      </c>
      <c r="F124" s="23" t="s">
        <v>22</v>
      </c>
      <c r="G124" s="29">
        <v>28.32</v>
      </c>
      <c r="H124" s="31">
        <v>2633.76</v>
      </c>
    </row>
    <row r="125" spans="1:8" ht="35.1" customHeight="1" x14ac:dyDescent="0.35">
      <c r="A125" s="30">
        <v>1</v>
      </c>
      <c r="B125" s="22">
        <v>44686</v>
      </c>
      <c r="C125" s="22">
        <v>44686</v>
      </c>
      <c r="D125" s="23" t="s">
        <v>189</v>
      </c>
      <c r="E125" s="23" t="s">
        <v>10</v>
      </c>
      <c r="F125" s="23" t="s">
        <v>92</v>
      </c>
      <c r="G125" s="29">
        <v>124.43</v>
      </c>
      <c r="H125" s="31">
        <v>124.43</v>
      </c>
    </row>
    <row r="126" spans="1:8" ht="35.1" customHeight="1" x14ac:dyDescent="0.35">
      <c r="A126" s="30">
        <v>472</v>
      </c>
      <c r="B126" s="22">
        <v>44717</v>
      </c>
      <c r="C126" s="22">
        <v>44717</v>
      </c>
      <c r="D126" s="23" t="s">
        <v>192</v>
      </c>
      <c r="E126" s="23" t="s">
        <v>10</v>
      </c>
      <c r="F126" s="23" t="s">
        <v>22</v>
      </c>
      <c r="G126" s="29">
        <v>11.45</v>
      </c>
      <c r="H126" s="31">
        <v>5404.4</v>
      </c>
    </row>
    <row r="127" spans="1:8" ht="35.1" customHeight="1" x14ac:dyDescent="0.35">
      <c r="A127" s="30">
        <v>58</v>
      </c>
      <c r="B127" s="22">
        <v>45186</v>
      </c>
      <c r="C127" s="22">
        <v>45186</v>
      </c>
      <c r="D127" s="23" t="s">
        <v>193</v>
      </c>
      <c r="E127" s="23" t="s">
        <v>36</v>
      </c>
      <c r="F127" s="23" t="s">
        <v>161</v>
      </c>
      <c r="G127" s="29">
        <v>145</v>
      </c>
      <c r="H127" s="31">
        <v>8410</v>
      </c>
    </row>
    <row r="128" spans="1:8" ht="35.1" customHeight="1" x14ac:dyDescent="0.35">
      <c r="A128" s="30">
        <v>65</v>
      </c>
      <c r="B128" s="22">
        <v>45186</v>
      </c>
      <c r="C128" s="22">
        <v>45186</v>
      </c>
      <c r="D128" s="23" t="s">
        <v>194</v>
      </c>
      <c r="E128" s="23" t="s">
        <v>36</v>
      </c>
      <c r="F128" s="23" t="s">
        <v>161</v>
      </c>
      <c r="G128" s="29">
        <v>56.62</v>
      </c>
      <c r="H128" s="31">
        <v>3680.3</v>
      </c>
    </row>
    <row r="129" spans="1:8" ht="35.1" customHeight="1" x14ac:dyDescent="0.35">
      <c r="A129" s="30">
        <v>1</v>
      </c>
      <c r="B129" s="22">
        <v>44907</v>
      </c>
      <c r="C129" s="22">
        <v>44907</v>
      </c>
      <c r="D129" s="23" t="s">
        <v>195</v>
      </c>
      <c r="E129" s="23" t="s">
        <v>10</v>
      </c>
      <c r="F129" s="23" t="s">
        <v>112</v>
      </c>
      <c r="G129" s="29">
        <v>245.68</v>
      </c>
      <c r="H129" s="31">
        <v>245.68</v>
      </c>
    </row>
    <row r="130" spans="1:8" ht="35.1" customHeight="1" x14ac:dyDescent="0.35">
      <c r="A130" s="30">
        <v>401</v>
      </c>
      <c r="B130" s="22">
        <v>44732</v>
      </c>
      <c r="C130" s="22">
        <v>44732</v>
      </c>
      <c r="D130" s="23" t="s">
        <v>196</v>
      </c>
      <c r="E130" s="23" t="s">
        <v>10</v>
      </c>
      <c r="F130" s="23" t="s">
        <v>161</v>
      </c>
      <c r="G130" s="29">
        <v>4.8499999999999996</v>
      </c>
      <c r="H130" s="31">
        <v>1944.85</v>
      </c>
    </row>
    <row r="131" spans="1:8" ht="35.1" customHeight="1" x14ac:dyDescent="0.35">
      <c r="A131" s="30">
        <v>347</v>
      </c>
      <c r="B131" s="22">
        <v>44732</v>
      </c>
      <c r="C131" s="22">
        <v>44732</v>
      </c>
      <c r="D131" s="23" t="s">
        <v>197</v>
      </c>
      <c r="E131" s="23" t="s">
        <v>10</v>
      </c>
      <c r="F131" s="23" t="s">
        <v>161</v>
      </c>
      <c r="G131" s="29">
        <v>3.75</v>
      </c>
      <c r="H131" s="31">
        <v>1301.25</v>
      </c>
    </row>
    <row r="132" spans="1:8" ht="35.1" customHeight="1" x14ac:dyDescent="0.35">
      <c r="A132" s="30">
        <v>1</v>
      </c>
      <c r="B132" s="22">
        <v>45064</v>
      </c>
      <c r="C132" s="22">
        <v>45064</v>
      </c>
      <c r="D132" s="23" t="s">
        <v>198</v>
      </c>
      <c r="E132" s="23" t="s">
        <v>10</v>
      </c>
      <c r="F132" s="23" t="s">
        <v>35</v>
      </c>
      <c r="G132" s="29">
        <v>195</v>
      </c>
      <c r="H132" s="31">
        <v>195</v>
      </c>
    </row>
    <row r="133" spans="1:8" ht="35.1" customHeight="1" x14ac:dyDescent="0.35">
      <c r="A133" s="30">
        <v>2</v>
      </c>
      <c r="B133" s="22">
        <v>44720</v>
      </c>
      <c r="C133" s="22">
        <v>44720</v>
      </c>
      <c r="D133" s="23" t="s">
        <v>199</v>
      </c>
      <c r="E133" s="23" t="s">
        <v>10</v>
      </c>
      <c r="F133" s="23" t="s">
        <v>35</v>
      </c>
      <c r="G133" s="29">
        <v>218.3</v>
      </c>
      <c r="H133" s="31">
        <v>436.6</v>
      </c>
    </row>
    <row r="134" spans="1:8" ht="35.1" customHeight="1" x14ac:dyDescent="0.35">
      <c r="A134" s="30">
        <v>19</v>
      </c>
      <c r="B134" s="22">
        <v>45189</v>
      </c>
      <c r="C134" s="22">
        <v>45189</v>
      </c>
      <c r="D134" s="23" t="s">
        <v>205</v>
      </c>
      <c r="E134" s="23" t="s">
        <v>10</v>
      </c>
      <c r="F134" s="23" t="s">
        <v>22</v>
      </c>
      <c r="G134" s="29">
        <v>97.59</v>
      </c>
      <c r="H134" s="31">
        <v>1854.21</v>
      </c>
    </row>
    <row r="135" spans="1:8" ht="35.1" customHeight="1" x14ac:dyDescent="0.35">
      <c r="A135" s="30">
        <v>27</v>
      </c>
      <c r="B135" s="22">
        <v>45087</v>
      </c>
      <c r="C135" s="22">
        <v>45087</v>
      </c>
      <c r="D135" s="23" t="s">
        <v>206</v>
      </c>
      <c r="E135" s="23" t="s">
        <v>68</v>
      </c>
      <c r="F135" s="23" t="s">
        <v>17</v>
      </c>
      <c r="G135" s="29">
        <v>118</v>
      </c>
      <c r="H135" s="31">
        <v>3186</v>
      </c>
    </row>
    <row r="136" spans="1:8" ht="35.1" customHeight="1" x14ac:dyDescent="0.35">
      <c r="A136" s="30">
        <v>1</v>
      </c>
      <c r="B136" s="22">
        <v>44907</v>
      </c>
      <c r="C136" s="22">
        <v>44907</v>
      </c>
      <c r="D136" s="23" t="s">
        <v>207</v>
      </c>
      <c r="E136" s="23" t="s">
        <v>10</v>
      </c>
      <c r="F136" s="23" t="s">
        <v>112</v>
      </c>
      <c r="G136" s="29">
        <v>560.66999999999996</v>
      </c>
      <c r="H136" s="31">
        <v>560.66999999999996</v>
      </c>
    </row>
    <row r="137" spans="1:8" ht="35.1" customHeight="1" x14ac:dyDescent="0.35">
      <c r="A137" s="33">
        <v>836</v>
      </c>
      <c r="B137" s="22">
        <v>45131</v>
      </c>
      <c r="C137" s="22">
        <v>45131</v>
      </c>
      <c r="D137" s="23" t="s">
        <v>274</v>
      </c>
      <c r="E137" s="23" t="s">
        <v>10</v>
      </c>
      <c r="F137" s="23" t="s">
        <v>271</v>
      </c>
      <c r="G137" s="29">
        <v>1000</v>
      </c>
      <c r="H137" s="31">
        <f>+A137*G137</f>
        <v>836000</v>
      </c>
    </row>
    <row r="138" spans="1:8" ht="35.1" customHeight="1" x14ac:dyDescent="0.35">
      <c r="A138" s="33">
        <v>246</v>
      </c>
      <c r="B138" s="22">
        <v>45131</v>
      </c>
      <c r="C138" s="22">
        <v>45131</v>
      </c>
      <c r="D138" s="23" t="s">
        <v>275</v>
      </c>
      <c r="E138" s="23" t="s">
        <v>10</v>
      </c>
      <c r="F138" s="23" t="s">
        <v>271</v>
      </c>
      <c r="G138" s="29">
        <v>500</v>
      </c>
      <c r="H138" s="31">
        <f>+A138*G138</f>
        <v>123000</v>
      </c>
    </row>
    <row r="139" spans="1:8" ht="35.1" customHeight="1" x14ac:dyDescent="0.35">
      <c r="A139" s="33">
        <v>193</v>
      </c>
      <c r="B139" s="22">
        <v>45131</v>
      </c>
      <c r="C139" s="22">
        <v>45131</v>
      </c>
      <c r="D139" s="23" t="s">
        <v>276</v>
      </c>
      <c r="E139" s="23" t="s">
        <v>10</v>
      </c>
      <c r="F139" s="23" t="s">
        <v>271</v>
      </c>
      <c r="G139" s="29">
        <v>250</v>
      </c>
      <c r="H139" s="31">
        <f>+A139*G139</f>
        <v>48250</v>
      </c>
    </row>
    <row r="140" spans="1:8" ht="35.1" customHeight="1" x14ac:dyDescent="0.35">
      <c r="A140" s="30">
        <v>72</v>
      </c>
      <c r="B140" s="22">
        <v>45175</v>
      </c>
      <c r="C140" s="22">
        <v>45175</v>
      </c>
      <c r="D140" s="23" t="s">
        <v>272</v>
      </c>
      <c r="E140" s="23" t="s">
        <v>10</v>
      </c>
      <c r="F140" s="23" t="s">
        <v>273</v>
      </c>
      <c r="G140" s="29">
        <v>200</v>
      </c>
      <c r="H140" s="31">
        <f>+A140*G140</f>
        <v>14400</v>
      </c>
    </row>
    <row r="141" spans="1:8" ht="35.1" customHeight="1" x14ac:dyDescent="0.35">
      <c r="A141" s="30">
        <v>33</v>
      </c>
      <c r="B141" s="22">
        <v>45189</v>
      </c>
      <c r="C141" s="22">
        <v>45189</v>
      </c>
      <c r="D141" s="23" t="s">
        <v>208</v>
      </c>
      <c r="E141" s="23" t="s">
        <v>10</v>
      </c>
      <c r="F141" s="23" t="s">
        <v>22</v>
      </c>
      <c r="G141" s="29">
        <v>69.62</v>
      </c>
      <c r="H141" s="31">
        <v>2297.46</v>
      </c>
    </row>
    <row r="142" spans="1:8" ht="35.1" customHeight="1" x14ac:dyDescent="0.35">
      <c r="A142" s="30">
        <v>6</v>
      </c>
      <c r="B142" s="22">
        <v>45098</v>
      </c>
      <c r="C142" s="22">
        <v>45098</v>
      </c>
      <c r="D142" s="23" t="s">
        <v>251</v>
      </c>
      <c r="E142" s="23" t="s">
        <v>209</v>
      </c>
      <c r="F142" s="23" t="s">
        <v>22</v>
      </c>
      <c r="G142" s="29">
        <v>1593</v>
      </c>
      <c r="H142" s="31">
        <v>9558</v>
      </c>
    </row>
    <row r="143" spans="1:8" ht="35.1" customHeight="1" x14ac:dyDescent="0.35">
      <c r="A143" s="30">
        <v>6</v>
      </c>
      <c r="B143" s="22">
        <v>45098</v>
      </c>
      <c r="C143" s="22">
        <v>45098</v>
      </c>
      <c r="D143" s="23" t="s">
        <v>252</v>
      </c>
      <c r="E143" s="23" t="s">
        <v>209</v>
      </c>
      <c r="F143" s="23" t="s">
        <v>22</v>
      </c>
      <c r="G143" s="29">
        <v>1593</v>
      </c>
      <c r="H143" s="31">
        <v>9558</v>
      </c>
    </row>
    <row r="144" spans="1:8" ht="35.1" customHeight="1" x14ac:dyDescent="0.35">
      <c r="A144" s="30">
        <v>3</v>
      </c>
      <c r="B144" s="22">
        <v>45098</v>
      </c>
      <c r="C144" s="22">
        <v>45098</v>
      </c>
      <c r="D144" s="23" t="s">
        <v>210</v>
      </c>
      <c r="E144" s="23" t="s">
        <v>209</v>
      </c>
      <c r="F144" s="23" t="s">
        <v>22</v>
      </c>
      <c r="G144" s="29">
        <v>1593</v>
      </c>
      <c r="H144" s="31">
        <v>4779</v>
      </c>
    </row>
    <row r="145" spans="1:8" ht="35.1" customHeight="1" x14ac:dyDescent="0.35">
      <c r="A145" s="30">
        <v>3</v>
      </c>
      <c r="B145" s="22">
        <v>45098</v>
      </c>
      <c r="C145" s="22">
        <v>45098</v>
      </c>
      <c r="D145" s="23" t="s">
        <v>211</v>
      </c>
      <c r="E145" s="23" t="s">
        <v>209</v>
      </c>
      <c r="F145" s="23" t="s">
        <v>22</v>
      </c>
      <c r="G145" s="29">
        <v>1593</v>
      </c>
      <c r="H145" s="31">
        <v>4779</v>
      </c>
    </row>
    <row r="146" spans="1:8" ht="35.1" customHeight="1" x14ac:dyDescent="0.35">
      <c r="A146" s="30">
        <v>3</v>
      </c>
      <c r="B146" s="22">
        <v>45098</v>
      </c>
      <c r="C146" s="22">
        <v>45098</v>
      </c>
      <c r="D146" s="23" t="s">
        <v>212</v>
      </c>
      <c r="E146" s="23" t="s">
        <v>209</v>
      </c>
      <c r="F146" s="23" t="s">
        <v>22</v>
      </c>
      <c r="G146" s="29">
        <v>1593</v>
      </c>
      <c r="H146" s="31">
        <v>4779</v>
      </c>
    </row>
    <row r="147" spans="1:8" ht="35.1" customHeight="1" x14ac:dyDescent="0.35">
      <c r="A147" s="30">
        <v>7</v>
      </c>
      <c r="B147" s="22">
        <v>45028</v>
      </c>
      <c r="C147" s="22">
        <v>45028</v>
      </c>
      <c r="D147" s="23" t="s">
        <v>213</v>
      </c>
      <c r="E147" s="23" t="s">
        <v>209</v>
      </c>
      <c r="F147" s="23" t="s">
        <v>22</v>
      </c>
      <c r="G147" s="29">
        <v>1593</v>
      </c>
      <c r="H147" s="31">
        <v>11151</v>
      </c>
    </row>
    <row r="148" spans="1:8" ht="35.1" customHeight="1" x14ac:dyDescent="0.35">
      <c r="A148" s="30">
        <v>6</v>
      </c>
      <c r="B148" s="22">
        <v>45028</v>
      </c>
      <c r="C148" s="22">
        <v>45028</v>
      </c>
      <c r="D148" s="23" t="s">
        <v>214</v>
      </c>
      <c r="E148" s="23" t="s">
        <v>209</v>
      </c>
      <c r="F148" s="23" t="s">
        <v>22</v>
      </c>
      <c r="G148" s="29">
        <v>1593</v>
      </c>
      <c r="H148" s="31">
        <v>9558</v>
      </c>
    </row>
    <row r="149" spans="1:8" ht="35.1" customHeight="1" x14ac:dyDescent="0.35">
      <c r="A149" s="30">
        <v>30</v>
      </c>
      <c r="B149" s="22">
        <v>45180</v>
      </c>
      <c r="C149" s="22">
        <v>45180</v>
      </c>
      <c r="D149" s="23" t="s">
        <v>215</v>
      </c>
      <c r="E149" s="23" t="s">
        <v>209</v>
      </c>
      <c r="F149" s="23" t="s">
        <v>22</v>
      </c>
      <c r="G149" s="29">
        <v>442.5</v>
      </c>
      <c r="H149" s="31">
        <v>13275</v>
      </c>
    </row>
    <row r="150" spans="1:8" ht="35.1" customHeight="1" x14ac:dyDescent="0.35">
      <c r="A150" s="30">
        <v>27</v>
      </c>
      <c r="B150" s="22">
        <v>45180</v>
      </c>
      <c r="C150" s="22">
        <v>45180</v>
      </c>
      <c r="D150" s="23" t="s">
        <v>216</v>
      </c>
      <c r="E150" s="23" t="s">
        <v>209</v>
      </c>
      <c r="F150" s="23" t="s">
        <v>22</v>
      </c>
      <c r="G150" s="29">
        <v>442.5</v>
      </c>
      <c r="H150" s="31">
        <v>11947.5</v>
      </c>
    </row>
    <row r="151" spans="1:8" ht="35.1" customHeight="1" x14ac:dyDescent="0.35">
      <c r="A151" s="30">
        <v>6</v>
      </c>
      <c r="B151" s="22">
        <v>45098</v>
      </c>
      <c r="C151" s="22">
        <v>45098</v>
      </c>
      <c r="D151" s="23" t="s">
        <v>253</v>
      </c>
      <c r="E151" s="23" t="s">
        <v>209</v>
      </c>
      <c r="F151" s="23" t="s">
        <v>22</v>
      </c>
      <c r="G151" s="29">
        <v>1593</v>
      </c>
      <c r="H151" s="31">
        <v>9558</v>
      </c>
    </row>
    <row r="152" spans="1:8" ht="35.1" customHeight="1" x14ac:dyDescent="0.35">
      <c r="A152" s="30">
        <v>18</v>
      </c>
      <c r="B152" s="22">
        <v>44735</v>
      </c>
      <c r="C152" s="22">
        <v>44735</v>
      </c>
      <c r="D152" s="23" t="s">
        <v>217</v>
      </c>
      <c r="E152" s="23" t="s">
        <v>10</v>
      </c>
      <c r="F152" s="23" t="s">
        <v>22</v>
      </c>
      <c r="G152" s="29">
        <v>472</v>
      </c>
      <c r="H152" s="31">
        <v>8496</v>
      </c>
    </row>
    <row r="153" spans="1:8" ht="35.1" customHeight="1" x14ac:dyDescent="0.35">
      <c r="A153" s="30">
        <v>115</v>
      </c>
      <c r="B153" s="22">
        <v>45174</v>
      </c>
      <c r="C153" s="22">
        <v>45174</v>
      </c>
      <c r="D153" s="23" t="s">
        <v>218</v>
      </c>
      <c r="E153" s="23" t="s">
        <v>10</v>
      </c>
      <c r="F153" s="23" t="s">
        <v>22</v>
      </c>
      <c r="G153" s="29">
        <v>472</v>
      </c>
      <c r="H153" s="31">
        <v>54280</v>
      </c>
    </row>
    <row r="154" spans="1:8" ht="35.1" customHeight="1" x14ac:dyDescent="0.35">
      <c r="A154" s="30">
        <v>1</v>
      </c>
      <c r="B154" s="22">
        <v>45005</v>
      </c>
      <c r="C154" s="22">
        <v>45005</v>
      </c>
      <c r="D154" s="23" t="s">
        <v>219</v>
      </c>
      <c r="E154" s="23" t="s">
        <v>10</v>
      </c>
      <c r="F154" s="23" t="s">
        <v>22</v>
      </c>
      <c r="G154" s="29">
        <v>2714</v>
      </c>
      <c r="H154" s="31">
        <v>2714</v>
      </c>
    </row>
    <row r="155" spans="1:8" ht="35.1" customHeight="1" x14ac:dyDescent="0.35">
      <c r="A155" s="30">
        <v>50</v>
      </c>
      <c r="B155" s="22">
        <v>44907</v>
      </c>
      <c r="C155" s="22">
        <v>44907</v>
      </c>
      <c r="D155" s="23" t="s">
        <v>238</v>
      </c>
      <c r="E155" s="23" t="s">
        <v>20</v>
      </c>
      <c r="F155" s="23" t="s">
        <v>21</v>
      </c>
      <c r="G155" s="29">
        <v>11.8</v>
      </c>
      <c r="H155" s="31">
        <v>590</v>
      </c>
    </row>
    <row r="156" spans="1:8" ht="35.1" customHeight="1" x14ac:dyDescent="0.35">
      <c r="A156" s="30">
        <v>8</v>
      </c>
      <c r="B156" s="22">
        <v>45056</v>
      </c>
      <c r="C156" s="22">
        <v>45056</v>
      </c>
      <c r="D156" s="23" t="s">
        <v>244</v>
      </c>
      <c r="E156" s="23" t="s">
        <v>36</v>
      </c>
      <c r="F156" s="23" t="s">
        <v>98</v>
      </c>
      <c r="G156" s="29">
        <v>108.56</v>
      </c>
      <c r="H156" s="31">
        <v>868.48</v>
      </c>
    </row>
    <row r="157" spans="1:8" ht="35.1" customHeight="1" x14ac:dyDescent="0.35">
      <c r="A157" s="30">
        <v>1</v>
      </c>
      <c r="B157" s="22">
        <v>44665</v>
      </c>
      <c r="C157" s="22">
        <v>44665</v>
      </c>
      <c r="D157" s="23" t="s">
        <v>245</v>
      </c>
      <c r="E157" s="23" t="s">
        <v>10</v>
      </c>
      <c r="F157" s="23" t="s">
        <v>35</v>
      </c>
      <c r="G157" s="29">
        <v>1121</v>
      </c>
      <c r="H157" s="31">
        <v>1121</v>
      </c>
    </row>
    <row r="158" spans="1:8" ht="35.1" customHeight="1" x14ac:dyDescent="0.35">
      <c r="A158" s="30">
        <v>27</v>
      </c>
      <c r="B158" s="22">
        <v>45172</v>
      </c>
      <c r="C158" s="22">
        <v>45172</v>
      </c>
      <c r="D158" s="23" t="s">
        <v>246</v>
      </c>
      <c r="E158" s="23" t="s">
        <v>10</v>
      </c>
      <c r="F158" s="23" t="s">
        <v>35</v>
      </c>
      <c r="G158" s="29">
        <v>218</v>
      </c>
      <c r="H158" s="31">
        <v>5886</v>
      </c>
    </row>
    <row r="159" spans="1:8" ht="35.1" customHeight="1" x14ac:dyDescent="0.35">
      <c r="A159" s="30">
        <v>2</v>
      </c>
      <c r="B159" s="22">
        <v>44960</v>
      </c>
      <c r="C159" s="22">
        <v>44960</v>
      </c>
      <c r="D159" s="23" t="s">
        <v>247</v>
      </c>
      <c r="E159" s="23" t="s">
        <v>10</v>
      </c>
      <c r="F159" s="23" t="s">
        <v>35</v>
      </c>
      <c r="G159" s="29">
        <v>575</v>
      </c>
      <c r="H159" s="31">
        <v>1150</v>
      </c>
    </row>
    <row r="160" spans="1:8" ht="35.1" customHeight="1" thickBot="1" x14ac:dyDescent="0.4">
      <c r="A160" s="34"/>
      <c r="B160" s="35"/>
      <c r="C160" s="35"/>
      <c r="D160" s="35"/>
      <c r="E160" s="35"/>
      <c r="F160" s="36"/>
      <c r="G160" s="37"/>
      <c r="H160" s="38">
        <f>SUM(H1:H159)</f>
        <v>1801064.7</v>
      </c>
    </row>
    <row r="161" spans="1:14" ht="23.25" x14ac:dyDescent="0.35">
      <c r="A161" s="39"/>
      <c r="B161" s="40"/>
      <c r="C161" s="40"/>
      <c r="D161" s="15"/>
      <c r="E161" s="15"/>
      <c r="F161" s="15"/>
      <c r="G161" s="15"/>
      <c r="H161" s="15"/>
    </row>
    <row r="162" spans="1:14" ht="23.25" x14ac:dyDescent="0.35">
      <c r="A162" s="26"/>
      <c r="B162" s="40"/>
      <c r="C162" s="40"/>
      <c r="D162" s="15"/>
      <c r="E162" s="15"/>
      <c r="F162" s="15"/>
      <c r="G162" s="15"/>
      <c r="H162" s="15"/>
    </row>
    <row r="163" spans="1:14" ht="23.25" x14ac:dyDescent="0.35">
      <c r="A163" s="41"/>
      <c r="B163" s="42"/>
      <c r="C163" s="42"/>
      <c r="D163" s="15"/>
      <c r="E163" s="15"/>
      <c r="F163" s="15"/>
      <c r="G163" s="15"/>
      <c r="H163" s="43"/>
    </row>
    <row r="164" spans="1:14" ht="23.25" x14ac:dyDescent="0.35">
      <c r="A164" s="41"/>
      <c r="B164" s="42"/>
      <c r="C164" s="42"/>
      <c r="D164" s="15"/>
      <c r="E164" s="15"/>
      <c r="F164" s="15"/>
      <c r="G164" s="15"/>
      <c r="H164" s="15"/>
    </row>
    <row r="165" spans="1:14" ht="23.25" x14ac:dyDescent="0.35">
      <c r="A165" s="41"/>
      <c r="B165" s="42"/>
      <c r="C165" s="42"/>
      <c r="D165" s="15"/>
      <c r="E165" s="15"/>
      <c r="F165" s="15"/>
      <c r="G165" s="15"/>
      <c r="H165" s="15"/>
    </row>
    <row r="166" spans="1:14" ht="23.25" x14ac:dyDescent="0.35">
      <c r="A166" s="41"/>
      <c r="B166" s="42"/>
      <c r="C166" s="42"/>
      <c r="D166" s="15"/>
      <c r="E166" s="15"/>
      <c r="F166" s="15"/>
      <c r="G166" s="15"/>
      <c r="H166" s="15"/>
    </row>
    <row r="167" spans="1:14" ht="23.25" x14ac:dyDescent="0.35">
      <c r="A167" s="41"/>
      <c r="B167" s="42"/>
      <c r="C167" s="42"/>
      <c r="D167" s="15"/>
      <c r="E167" s="15"/>
      <c r="F167" s="15"/>
      <c r="G167" s="15"/>
      <c r="H167" s="15"/>
    </row>
    <row r="168" spans="1:14" ht="23.25" x14ac:dyDescent="0.35">
      <c r="A168" s="41"/>
      <c r="B168" s="42"/>
      <c r="C168" s="42"/>
      <c r="D168" s="15"/>
      <c r="E168" s="15"/>
      <c r="F168" s="15"/>
      <c r="G168" s="15"/>
      <c r="H168" s="15"/>
    </row>
    <row r="169" spans="1:14" s="16" customFormat="1" ht="23.25" x14ac:dyDescent="0.35">
      <c r="A169" s="26" t="s">
        <v>265</v>
      </c>
      <c r="B169" s="14"/>
      <c r="C169" s="13"/>
      <c r="D169" s="12" t="s">
        <v>264</v>
      </c>
      <c r="E169" s="14"/>
      <c r="F169" s="14"/>
      <c r="G169" s="12" t="s">
        <v>262</v>
      </c>
      <c r="H169" s="15"/>
    </row>
    <row r="170" spans="1:14" ht="23.25" x14ac:dyDescent="0.35">
      <c r="A170" s="26" t="s">
        <v>260</v>
      </c>
      <c r="B170" s="16"/>
      <c r="C170" s="16"/>
      <c r="D170" s="12" t="s">
        <v>263</v>
      </c>
      <c r="E170" s="16"/>
      <c r="F170" s="16"/>
      <c r="G170" s="12" t="s">
        <v>261</v>
      </c>
      <c r="H170" s="16"/>
    </row>
    <row r="171" spans="1:14" s="16" customFormat="1" ht="23.25" x14ac:dyDescent="0.35">
      <c r="A171" s="27"/>
      <c r="C171" s="14"/>
      <c r="D171" s="14"/>
      <c r="E171" s="13"/>
      <c r="F171" s="13"/>
      <c r="G171" s="12"/>
      <c r="H171" s="14"/>
      <c r="I171" s="14"/>
      <c r="J171" s="14"/>
      <c r="K171" s="20"/>
      <c r="L171" s="20"/>
      <c r="M171" s="11"/>
      <c r="N171" s="15"/>
    </row>
    <row r="174" spans="1:14" x14ac:dyDescent="0.25">
      <c r="A174" s="28"/>
      <c r="B174" s="10"/>
      <c r="C174" s="10"/>
      <c r="D174" s="10"/>
      <c r="E174" s="10"/>
      <c r="F174" s="10"/>
      <c r="G174" s="10"/>
      <c r="H174" s="10"/>
    </row>
    <row r="175" spans="1:14" x14ac:dyDescent="0.25">
      <c r="A175" s="28"/>
      <c r="B175" s="10"/>
      <c r="C175" s="10"/>
      <c r="D175" s="10"/>
      <c r="E175" s="10"/>
      <c r="F175" s="10"/>
      <c r="G175" s="10"/>
      <c r="H175" s="10"/>
    </row>
    <row r="176" spans="1:14" x14ac:dyDescent="0.25">
      <c r="A176" s="28"/>
      <c r="B176" s="10"/>
      <c r="C176" s="10"/>
      <c r="D176" s="10"/>
      <c r="E176" s="10"/>
      <c r="F176" s="10"/>
      <c r="G176" s="10"/>
      <c r="H176" s="10"/>
    </row>
    <row r="177" spans="1:8" x14ac:dyDescent="0.25">
      <c r="A177" s="28"/>
      <c r="B177" s="10"/>
      <c r="C177" s="10"/>
      <c r="D177" s="10"/>
      <c r="E177" s="10"/>
      <c r="F177" s="10"/>
      <c r="G177" s="10"/>
      <c r="H177" s="10"/>
    </row>
  </sheetData>
  <sortState xmlns:xlrd2="http://schemas.microsoft.com/office/spreadsheetml/2017/richdata2" ref="A8:H159">
    <sortCondition ref="D8:D159"/>
  </sortState>
  <mergeCells count="5">
    <mergeCell ref="A1:H1"/>
    <mergeCell ref="A2:H2"/>
    <mergeCell ref="A3:H3"/>
    <mergeCell ref="A4:H4"/>
    <mergeCell ref="K171:L171"/>
  </mergeCells>
  <pageMargins left="0.70866141732283472" right="0.74803149606299213" top="0.74803149606299213" bottom="0.74803149606299213" header="0.39370078740157483" footer="0.31496062992125984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8C5C-97D9-4E25-AD45-85F4515F03D7}">
  <dimension ref="A1:Q71"/>
  <sheetViews>
    <sheetView workbookViewId="0">
      <selection activeCell="J14" sqref="J14"/>
    </sheetView>
  </sheetViews>
  <sheetFormatPr baseColWidth="10" defaultRowHeight="15" x14ac:dyDescent="0.25"/>
  <sheetData>
    <row r="1" spans="1:17" ht="15.75" x14ac:dyDescent="0.25">
      <c r="A1" s="4"/>
      <c r="B1" s="4">
        <v>2</v>
      </c>
      <c r="C1" s="4">
        <v>2</v>
      </c>
      <c r="D1" s="4">
        <f t="shared" ref="D1:D64" si="0">+A1+B1-C1</f>
        <v>0</v>
      </c>
      <c r="E1" s="4"/>
      <c r="F1" s="5">
        <v>45117</v>
      </c>
      <c r="G1" s="5">
        <v>45117</v>
      </c>
      <c r="H1" s="6" t="s">
        <v>28</v>
      </c>
      <c r="I1" s="6" t="s">
        <v>10</v>
      </c>
      <c r="J1" s="6"/>
      <c r="K1" s="7">
        <v>30009</v>
      </c>
      <c r="L1" s="7">
        <f t="shared" ref="L1:L64" si="1">+A1*K1</f>
        <v>0</v>
      </c>
      <c r="M1" s="7">
        <f t="shared" ref="M1:M64" si="2">+B1*K1</f>
        <v>60018</v>
      </c>
      <c r="N1" s="7">
        <f t="shared" ref="N1:N64" si="3">+C1*K1</f>
        <v>60018</v>
      </c>
      <c r="O1" s="8">
        <f t="shared" ref="O1:O64" si="4">+L1+M1-N1</f>
        <v>0</v>
      </c>
      <c r="P1" s="2"/>
      <c r="Q1" s="2"/>
    </row>
    <row r="2" spans="1:17" ht="15.75" x14ac:dyDescent="0.25">
      <c r="A2" s="4"/>
      <c r="B2" s="4">
        <v>1</v>
      </c>
      <c r="C2" s="4">
        <v>1</v>
      </c>
      <c r="D2" s="4">
        <f t="shared" si="0"/>
        <v>0</v>
      </c>
      <c r="E2" s="4"/>
      <c r="F2" s="5">
        <v>45112</v>
      </c>
      <c r="G2" s="5">
        <v>45112</v>
      </c>
      <c r="H2" s="6" t="s">
        <v>18</v>
      </c>
      <c r="I2" s="6" t="s">
        <v>10</v>
      </c>
      <c r="J2" s="6"/>
      <c r="K2" s="7">
        <v>2090</v>
      </c>
      <c r="L2" s="7">
        <f t="shared" si="1"/>
        <v>0</v>
      </c>
      <c r="M2" s="7">
        <f t="shared" si="2"/>
        <v>2090</v>
      </c>
      <c r="N2" s="7">
        <f t="shared" si="3"/>
        <v>2090</v>
      </c>
      <c r="O2" s="8">
        <f t="shared" si="4"/>
        <v>0</v>
      </c>
      <c r="P2" s="2"/>
      <c r="Q2" s="2"/>
    </row>
    <row r="3" spans="1:17" ht="15.75" x14ac:dyDescent="0.25">
      <c r="A3" s="4"/>
      <c r="B3" s="4"/>
      <c r="C3" s="4"/>
      <c r="D3" s="4">
        <f t="shared" si="0"/>
        <v>0</v>
      </c>
      <c r="E3" s="4"/>
      <c r="F3" s="5">
        <v>45112</v>
      </c>
      <c r="G3" s="5">
        <v>45112</v>
      </c>
      <c r="H3" s="6" t="s">
        <v>27</v>
      </c>
      <c r="I3" s="6" t="s">
        <v>10</v>
      </c>
      <c r="J3" s="6"/>
      <c r="K3" s="7">
        <v>43</v>
      </c>
      <c r="L3" s="7">
        <f t="shared" si="1"/>
        <v>0</v>
      </c>
      <c r="M3" s="7">
        <f t="shared" si="2"/>
        <v>0</v>
      </c>
      <c r="N3" s="7">
        <f t="shared" si="3"/>
        <v>0</v>
      </c>
      <c r="O3" s="8">
        <f t="shared" si="4"/>
        <v>0</v>
      </c>
      <c r="P3" s="2"/>
      <c r="Q3" s="2"/>
    </row>
    <row r="4" spans="1:17" ht="15.75" x14ac:dyDescent="0.25">
      <c r="A4" s="4"/>
      <c r="B4" s="4">
        <v>165</v>
      </c>
      <c r="C4" s="4">
        <v>165</v>
      </c>
      <c r="D4" s="4">
        <f t="shared" si="0"/>
        <v>0</v>
      </c>
      <c r="E4" s="4"/>
      <c r="F4" s="5">
        <v>45112</v>
      </c>
      <c r="G4" s="5">
        <v>45112</v>
      </c>
      <c r="H4" s="6" t="s">
        <v>23</v>
      </c>
      <c r="I4" s="6" t="s">
        <v>24</v>
      </c>
      <c r="J4" s="6"/>
      <c r="K4" s="7">
        <v>207</v>
      </c>
      <c r="L4" s="7">
        <f t="shared" si="1"/>
        <v>0</v>
      </c>
      <c r="M4" s="7">
        <f t="shared" si="2"/>
        <v>34155</v>
      </c>
      <c r="N4" s="7">
        <f t="shared" si="3"/>
        <v>34155</v>
      </c>
      <c r="O4" s="8">
        <f t="shared" si="4"/>
        <v>0</v>
      </c>
      <c r="P4" s="2"/>
      <c r="Q4" s="2"/>
    </row>
    <row r="5" spans="1:17" ht="15.75" x14ac:dyDescent="0.25">
      <c r="A5" s="4"/>
      <c r="B5" s="4">
        <v>50</v>
      </c>
      <c r="C5" s="4">
        <v>50</v>
      </c>
      <c r="D5" s="4">
        <f t="shared" si="0"/>
        <v>0</v>
      </c>
      <c r="E5" s="4"/>
      <c r="F5" s="5">
        <v>45112</v>
      </c>
      <c r="G5" s="5">
        <v>45112</v>
      </c>
      <c r="H5" s="6" t="s">
        <v>30</v>
      </c>
      <c r="I5" s="6" t="s">
        <v>24</v>
      </c>
      <c r="J5" s="6"/>
      <c r="K5" s="7">
        <v>25</v>
      </c>
      <c r="L5" s="7">
        <f t="shared" si="1"/>
        <v>0</v>
      </c>
      <c r="M5" s="7">
        <f t="shared" si="2"/>
        <v>1250</v>
      </c>
      <c r="N5" s="7">
        <f t="shared" si="3"/>
        <v>1250</v>
      </c>
      <c r="O5" s="8">
        <f t="shared" si="4"/>
        <v>0</v>
      </c>
      <c r="P5" s="2"/>
      <c r="Q5" s="2"/>
    </row>
    <row r="6" spans="1:17" ht="15.75" x14ac:dyDescent="0.25">
      <c r="A6" s="4"/>
      <c r="B6" s="4">
        <v>60</v>
      </c>
      <c r="C6" s="4">
        <v>60</v>
      </c>
      <c r="D6" s="4">
        <f t="shared" si="0"/>
        <v>0</v>
      </c>
      <c r="E6" s="4"/>
      <c r="F6" s="5">
        <v>45112</v>
      </c>
      <c r="G6" s="5">
        <v>45112</v>
      </c>
      <c r="H6" s="6" t="s">
        <v>29</v>
      </c>
      <c r="I6" s="6" t="s">
        <v>10</v>
      </c>
      <c r="J6" s="6"/>
      <c r="K6" s="7">
        <v>27</v>
      </c>
      <c r="L6" s="7">
        <f t="shared" si="1"/>
        <v>0</v>
      </c>
      <c r="M6" s="7">
        <f t="shared" si="2"/>
        <v>1620</v>
      </c>
      <c r="N6" s="7">
        <f t="shared" si="3"/>
        <v>1620</v>
      </c>
      <c r="O6" s="8">
        <f t="shared" si="4"/>
        <v>0</v>
      </c>
      <c r="P6" s="2"/>
      <c r="Q6" s="2"/>
    </row>
    <row r="7" spans="1:17" ht="15.75" x14ac:dyDescent="0.25">
      <c r="A7" s="4"/>
      <c r="B7" s="4">
        <v>30</v>
      </c>
      <c r="C7" s="4">
        <v>30</v>
      </c>
      <c r="D7" s="4">
        <f t="shared" si="0"/>
        <v>0</v>
      </c>
      <c r="E7" s="4"/>
      <c r="F7" s="5">
        <v>45118</v>
      </c>
      <c r="G7" s="5">
        <v>45118</v>
      </c>
      <c r="H7" s="6" t="s">
        <v>31</v>
      </c>
      <c r="I7" s="6" t="s">
        <v>24</v>
      </c>
      <c r="J7" s="6"/>
      <c r="K7" s="7">
        <v>82.8</v>
      </c>
      <c r="L7" s="7">
        <f t="shared" si="1"/>
        <v>0</v>
      </c>
      <c r="M7" s="7">
        <f t="shared" si="2"/>
        <v>2484</v>
      </c>
      <c r="N7" s="7">
        <f t="shared" si="3"/>
        <v>2484</v>
      </c>
      <c r="O7" s="8">
        <f t="shared" si="4"/>
        <v>0</v>
      </c>
      <c r="P7" s="2"/>
      <c r="Q7" s="2"/>
    </row>
    <row r="8" spans="1:17" ht="15.75" x14ac:dyDescent="0.25">
      <c r="A8" s="4"/>
      <c r="B8" s="4">
        <v>20</v>
      </c>
      <c r="C8" s="4">
        <v>20</v>
      </c>
      <c r="D8" s="4">
        <f t="shared" si="0"/>
        <v>0</v>
      </c>
      <c r="E8" s="4"/>
      <c r="F8" s="5">
        <v>45110</v>
      </c>
      <c r="G8" s="5">
        <v>45110</v>
      </c>
      <c r="H8" s="6" t="s">
        <v>229</v>
      </c>
      <c r="I8" s="6" t="s">
        <v>24</v>
      </c>
      <c r="J8" s="6"/>
      <c r="K8" s="7">
        <v>11</v>
      </c>
      <c r="L8" s="7">
        <f t="shared" si="1"/>
        <v>0</v>
      </c>
      <c r="M8" s="7">
        <f t="shared" si="2"/>
        <v>220</v>
      </c>
      <c r="N8" s="7">
        <f t="shared" si="3"/>
        <v>220</v>
      </c>
      <c r="O8" s="8">
        <f t="shared" si="4"/>
        <v>0</v>
      </c>
      <c r="P8" s="2"/>
      <c r="Q8" s="2"/>
    </row>
    <row r="9" spans="1:17" ht="15.75" x14ac:dyDescent="0.25">
      <c r="A9" s="4"/>
      <c r="B9" s="4">
        <v>600</v>
      </c>
      <c r="C9" s="4">
        <v>600</v>
      </c>
      <c r="D9" s="4">
        <f t="shared" si="0"/>
        <v>0</v>
      </c>
      <c r="E9" s="4"/>
      <c r="F9" s="5">
        <v>45112</v>
      </c>
      <c r="G9" s="5">
        <v>45112</v>
      </c>
      <c r="H9" s="6" t="s">
        <v>227</v>
      </c>
      <c r="I9" s="6" t="s">
        <v>24</v>
      </c>
      <c r="J9" s="6"/>
      <c r="K9" s="7"/>
      <c r="L9" s="7">
        <f t="shared" si="1"/>
        <v>0</v>
      </c>
      <c r="M9" s="7">
        <f t="shared" si="2"/>
        <v>0</v>
      </c>
      <c r="N9" s="7">
        <f t="shared" si="3"/>
        <v>0</v>
      </c>
      <c r="O9" s="8">
        <f t="shared" si="4"/>
        <v>0</v>
      </c>
      <c r="P9" s="2"/>
      <c r="Q9" s="2"/>
    </row>
    <row r="10" spans="1:17" ht="15.75" x14ac:dyDescent="0.25">
      <c r="A10" s="4"/>
      <c r="B10" s="4">
        <v>270</v>
      </c>
      <c r="C10" s="4">
        <v>270</v>
      </c>
      <c r="D10" s="4">
        <f t="shared" si="0"/>
        <v>0</v>
      </c>
      <c r="E10" s="4"/>
      <c r="F10" s="5">
        <v>45110</v>
      </c>
      <c r="G10" s="5">
        <v>45110</v>
      </c>
      <c r="H10" s="6" t="s">
        <v>230</v>
      </c>
      <c r="I10" s="6" t="s">
        <v>24</v>
      </c>
      <c r="J10" s="6"/>
      <c r="K10" s="7">
        <v>11</v>
      </c>
      <c r="L10" s="7">
        <f t="shared" si="1"/>
        <v>0</v>
      </c>
      <c r="M10" s="7">
        <f t="shared" si="2"/>
        <v>2970</v>
      </c>
      <c r="N10" s="7">
        <f t="shared" si="3"/>
        <v>2970</v>
      </c>
      <c r="O10" s="8">
        <f t="shared" si="4"/>
        <v>0</v>
      </c>
      <c r="P10" s="2"/>
      <c r="Q10" s="2"/>
    </row>
    <row r="11" spans="1:17" ht="15.75" x14ac:dyDescent="0.25">
      <c r="A11" s="4"/>
      <c r="B11" s="4">
        <v>20</v>
      </c>
      <c r="C11" s="4">
        <v>20</v>
      </c>
      <c r="D11" s="4">
        <f t="shared" si="0"/>
        <v>0</v>
      </c>
      <c r="E11" s="4"/>
      <c r="F11" s="5">
        <v>45110</v>
      </c>
      <c r="G11" s="5">
        <v>45110</v>
      </c>
      <c r="H11" s="6" t="s">
        <v>228</v>
      </c>
      <c r="I11" s="6" t="s">
        <v>24</v>
      </c>
      <c r="J11" s="6"/>
      <c r="K11" s="7">
        <v>11</v>
      </c>
      <c r="L11" s="7">
        <f t="shared" si="1"/>
        <v>0</v>
      </c>
      <c r="M11" s="7">
        <f t="shared" si="2"/>
        <v>220</v>
      </c>
      <c r="N11" s="7">
        <f t="shared" si="3"/>
        <v>220</v>
      </c>
      <c r="O11" s="8">
        <f t="shared" si="4"/>
        <v>0</v>
      </c>
      <c r="P11" s="2"/>
      <c r="Q11" s="2"/>
    </row>
    <row r="12" spans="1:17" ht="15.75" x14ac:dyDescent="0.25">
      <c r="A12" s="4"/>
      <c r="B12" s="4">
        <v>330</v>
      </c>
      <c r="C12" s="4">
        <v>300</v>
      </c>
      <c r="D12" s="4">
        <f t="shared" si="0"/>
        <v>30</v>
      </c>
      <c r="E12" s="4"/>
      <c r="F12" s="5">
        <v>45120</v>
      </c>
      <c r="G12" s="5">
        <v>45120</v>
      </c>
      <c r="H12" s="6" t="s">
        <v>226</v>
      </c>
      <c r="I12" s="6" t="s">
        <v>10</v>
      </c>
      <c r="J12" s="6"/>
      <c r="K12" s="7">
        <v>30</v>
      </c>
      <c r="L12" s="7">
        <f t="shared" si="1"/>
        <v>0</v>
      </c>
      <c r="M12" s="7">
        <f t="shared" si="2"/>
        <v>9900</v>
      </c>
      <c r="N12" s="7">
        <f t="shared" si="3"/>
        <v>9000</v>
      </c>
      <c r="O12" s="8">
        <f t="shared" si="4"/>
        <v>900</v>
      </c>
      <c r="P12" s="2"/>
      <c r="Q12" s="2"/>
    </row>
    <row r="13" spans="1:17" ht="15.75" x14ac:dyDescent="0.25">
      <c r="A13" s="4"/>
      <c r="B13" s="4">
        <v>4</v>
      </c>
      <c r="C13" s="4">
        <v>4</v>
      </c>
      <c r="D13" s="4">
        <f t="shared" si="0"/>
        <v>0</v>
      </c>
      <c r="E13" s="4"/>
      <c r="F13" s="5">
        <v>45118</v>
      </c>
      <c r="G13" s="5">
        <v>45118</v>
      </c>
      <c r="H13" s="6" t="s">
        <v>32</v>
      </c>
      <c r="I13" s="6" t="s">
        <v>10</v>
      </c>
      <c r="J13" s="6"/>
      <c r="K13" s="7">
        <v>62.53</v>
      </c>
      <c r="L13" s="7">
        <f t="shared" si="1"/>
        <v>0</v>
      </c>
      <c r="M13" s="7">
        <f t="shared" si="2"/>
        <v>250.12</v>
      </c>
      <c r="N13" s="7">
        <f t="shared" si="3"/>
        <v>250.12</v>
      </c>
      <c r="O13" s="8">
        <f t="shared" si="4"/>
        <v>0</v>
      </c>
      <c r="P13" s="2"/>
      <c r="Q13" s="2"/>
    </row>
    <row r="14" spans="1:17" ht="15.75" x14ac:dyDescent="0.25">
      <c r="A14" s="4"/>
      <c r="B14" s="4">
        <v>12</v>
      </c>
      <c r="C14" s="4">
        <v>12</v>
      </c>
      <c r="D14" s="4">
        <f t="shared" si="0"/>
        <v>0</v>
      </c>
      <c r="E14" s="4"/>
      <c r="F14" s="5">
        <v>45112</v>
      </c>
      <c r="G14" s="5">
        <v>45112</v>
      </c>
      <c r="H14" s="6" t="s">
        <v>25</v>
      </c>
      <c r="I14" s="6" t="s">
        <v>10</v>
      </c>
      <c r="J14" s="6"/>
      <c r="K14" s="7">
        <v>29</v>
      </c>
      <c r="L14" s="7">
        <f t="shared" si="1"/>
        <v>0</v>
      </c>
      <c r="M14" s="7">
        <f t="shared" si="2"/>
        <v>348</v>
      </c>
      <c r="N14" s="7">
        <f t="shared" si="3"/>
        <v>348</v>
      </c>
      <c r="O14" s="8">
        <f t="shared" si="4"/>
        <v>0</v>
      </c>
      <c r="P14" s="2"/>
      <c r="Q14" s="2"/>
    </row>
    <row r="15" spans="1:17" ht="15.75" x14ac:dyDescent="0.25">
      <c r="A15" s="4"/>
      <c r="B15" s="4">
        <v>6</v>
      </c>
      <c r="C15" s="4">
        <v>6</v>
      </c>
      <c r="D15" s="4">
        <f t="shared" si="0"/>
        <v>0</v>
      </c>
      <c r="E15" s="4"/>
      <c r="F15" s="5">
        <v>45118</v>
      </c>
      <c r="G15" s="5">
        <v>45118</v>
      </c>
      <c r="H15" s="6" t="s">
        <v>33</v>
      </c>
      <c r="I15" s="6" t="s">
        <v>10</v>
      </c>
      <c r="J15" s="6"/>
      <c r="K15" s="7">
        <v>2</v>
      </c>
      <c r="L15" s="7">
        <f t="shared" si="1"/>
        <v>0</v>
      </c>
      <c r="M15" s="7">
        <f t="shared" si="2"/>
        <v>12</v>
      </c>
      <c r="N15" s="7">
        <f t="shared" si="3"/>
        <v>12</v>
      </c>
      <c r="O15" s="8">
        <f t="shared" si="4"/>
        <v>0</v>
      </c>
      <c r="P15" s="2"/>
      <c r="Q15" s="2"/>
    </row>
    <row r="16" spans="1:17" ht="15.75" x14ac:dyDescent="0.25">
      <c r="A16" s="4"/>
      <c r="B16" s="4">
        <v>1</v>
      </c>
      <c r="C16" s="4">
        <v>1</v>
      </c>
      <c r="D16" s="4">
        <f t="shared" si="0"/>
        <v>0</v>
      </c>
      <c r="E16" s="4"/>
      <c r="F16" s="5">
        <v>45112</v>
      </c>
      <c r="G16" s="5">
        <v>45112</v>
      </c>
      <c r="H16" s="6" t="s">
        <v>39</v>
      </c>
      <c r="I16" s="6" t="s">
        <v>10</v>
      </c>
      <c r="J16" s="6"/>
      <c r="K16" s="7">
        <v>2900</v>
      </c>
      <c r="L16" s="7">
        <f t="shared" si="1"/>
        <v>0</v>
      </c>
      <c r="M16" s="7">
        <f t="shared" si="2"/>
        <v>2900</v>
      </c>
      <c r="N16" s="7">
        <f t="shared" si="3"/>
        <v>2900</v>
      </c>
      <c r="O16" s="8">
        <f t="shared" si="4"/>
        <v>0</v>
      </c>
      <c r="P16" s="2"/>
      <c r="Q16" s="2"/>
    </row>
    <row r="17" spans="1:17" ht="15.75" x14ac:dyDescent="0.25">
      <c r="A17" s="4"/>
      <c r="B17" s="4">
        <v>1</v>
      </c>
      <c r="C17" s="4">
        <v>1</v>
      </c>
      <c r="D17" s="4">
        <f t="shared" si="0"/>
        <v>0</v>
      </c>
      <c r="E17" s="4"/>
      <c r="F17" s="5">
        <v>45118</v>
      </c>
      <c r="G17" s="5">
        <v>45118</v>
      </c>
      <c r="H17" s="6" t="s">
        <v>51</v>
      </c>
      <c r="I17" s="6" t="s">
        <v>10</v>
      </c>
      <c r="J17" s="6"/>
      <c r="K17" s="7">
        <v>261</v>
      </c>
      <c r="L17" s="7">
        <f t="shared" si="1"/>
        <v>0</v>
      </c>
      <c r="M17" s="7">
        <f t="shared" si="2"/>
        <v>261</v>
      </c>
      <c r="N17" s="7">
        <f t="shared" si="3"/>
        <v>261</v>
      </c>
      <c r="O17" s="8">
        <f t="shared" si="4"/>
        <v>0</v>
      </c>
      <c r="P17" s="2"/>
      <c r="Q17" s="2"/>
    </row>
    <row r="18" spans="1:17" ht="15.75" x14ac:dyDescent="0.25">
      <c r="A18" s="4">
        <v>173</v>
      </c>
      <c r="B18" s="4">
        <v>100</v>
      </c>
      <c r="C18" s="4">
        <v>33</v>
      </c>
      <c r="D18" s="4">
        <f t="shared" si="0"/>
        <v>240</v>
      </c>
      <c r="E18" s="4"/>
      <c r="F18" s="5">
        <v>45125</v>
      </c>
      <c r="G18" s="5">
        <v>45125</v>
      </c>
      <c r="H18" s="6" t="s">
        <v>53</v>
      </c>
      <c r="I18" s="6" t="s">
        <v>10</v>
      </c>
      <c r="J18" s="6" t="s">
        <v>17</v>
      </c>
      <c r="K18" s="7">
        <v>264.48</v>
      </c>
      <c r="L18" s="7">
        <f t="shared" si="1"/>
        <v>45755.040000000001</v>
      </c>
      <c r="M18" s="7">
        <f t="shared" si="2"/>
        <v>26448</v>
      </c>
      <c r="N18" s="7">
        <f t="shared" si="3"/>
        <v>8727.84</v>
      </c>
      <c r="O18" s="8">
        <f t="shared" si="4"/>
        <v>63475.200000000012</v>
      </c>
      <c r="P18" s="2"/>
      <c r="Q18" s="2"/>
    </row>
    <row r="19" spans="1:17" ht="15.75" x14ac:dyDescent="0.25">
      <c r="A19" s="4"/>
      <c r="B19" s="4">
        <v>8</v>
      </c>
      <c r="C19" s="4">
        <v>8</v>
      </c>
      <c r="D19" s="4">
        <f t="shared" si="0"/>
        <v>0</v>
      </c>
      <c r="E19" s="4"/>
      <c r="F19" s="5">
        <v>45112</v>
      </c>
      <c r="G19" s="5">
        <v>45112</v>
      </c>
      <c r="H19" s="6" t="s">
        <v>56</v>
      </c>
      <c r="I19" s="6" t="s">
        <v>10</v>
      </c>
      <c r="J19" s="6"/>
      <c r="K19" s="7">
        <v>38</v>
      </c>
      <c r="L19" s="7">
        <f t="shared" si="1"/>
        <v>0</v>
      </c>
      <c r="M19" s="7">
        <f t="shared" si="2"/>
        <v>304</v>
      </c>
      <c r="N19" s="7">
        <f t="shared" si="3"/>
        <v>304</v>
      </c>
      <c r="O19" s="8">
        <f t="shared" si="4"/>
        <v>0</v>
      </c>
      <c r="P19" s="2"/>
      <c r="Q19" s="2"/>
    </row>
    <row r="20" spans="1:17" ht="15.75" x14ac:dyDescent="0.25">
      <c r="A20" s="4"/>
      <c r="B20" s="4">
        <v>2</v>
      </c>
      <c r="C20" s="4">
        <v>2</v>
      </c>
      <c r="D20" s="4">
        <f t="shared" si="0"/>
        <v>0</v>
      </c>
      <c r="E20" s="4"/>
      <c r="F20" s="5">
        <v>45110</v>
      </c>
      <c r="G20" s="5">
        <v>45110</v>
      </c>
      <c r="H20" s="6" t="s">
        <v>237</v>
      </c>
      <c r="I20" s="6" t="s">
        <v>10</v>
      </c>
      <c r="J20" s="6"/>
      <c r="K20" s="7">
        <v>45.01</v>
      </c>
      <c r="L20" s="7">
        <f t="shared" si="1"/>
        <v>0</v>
      </c>
      <c r="M20" s="7">
        <f t="shared" si="2"/>
        <v>90.02</v>
      </c>
      <c r="N20" s="7">
        <f t="shared" si="3"/>
        <v>90.02</v>
      </c>
      <c r="O20" s="8">
        <f t="shared" si="4"/>
        <v>0</v>
      </c>
      <c r="P20" s="2"/>
      <c r="Q20" s="2"/>
    </row>
    <row r="21" spans="1:17" ht="15.75" x14ac:dyDescent="0.25">
      <c r="A21" s="4"/>
      <c r="B21" s="4"/>
      <c r="C21" s="4"/>
      <c r="D21" s="4">
        <f t="shared" si="0"/>
        <v>0</v>
      </c>
      <c r="E21" s="4"/>
      <c r="F21" s="5">
        <v>45112</v>
      </c>
      <c r="G21" s="5">
        <v>45112</v>
      </c>
      <c r="H21" s="6" t="s">
        <v>54</v>
      </c>
      <c r="I21" s="6" t="s">
        <v>10</v>
      </c>
      <c r="J21" s="6"/>
      <c r="K21" s="7">
        <v>109</v>
      </c>
      <c r="L21" s="7">
        <f t="shared" si="1"/>
        <v>0</v>
      </c>
      <c r="M21" s="7">
        <f t="shared" si="2"/>
        <v>0</v>
      </c>
      <c r="N21" s="7">
        <f t="shared" si="3"/>
        <v>0</v>
      </c>
      <c r="O21" s="8">
        <f t="shared" si="4"/>
        <v>0</v>
      </c>
      <c r="P21" s="2"/>
      <c r="Q21" s="2"/>
    </row>
    <row r="22" spans="1:17" ht="15.75" x14ac:dyDescent="0.25">
      <c r="A22" s="4"/>
      <c r="B22" s="4">
        <v>1</v>
      </c>
      <c r="C22" s="4">
        <v>1</v>
      </c>
      <c r="D22" s="4">
        <f t="shared" si="0"/>
        <v>0</v>
      </c>
      <c r="E22" s="4"/>
      <c r="F22" s="5">
        <v>45112</v>
      </c>
      <c r="G22" s="5">
        <v>45112</v>
      </c>
      <c r="H22" s="6" t="s">
        <v>55</v>
      </c>
      <c r="I22" s="6" t="s">
        <v>10</v>
      </c>
      <c r="J22" s="6"/>
      <c r="K22" s="7">
        <v>872.02</v>
      </c>
      <c r="L22" s="7">
        <f t="shared" si="1"/>
        <v>0</v>
      </c>
      <c r="M22" s="7">
        <f t="shared" si="2"/>
        <v>872.02</v>
      </c>
      <c r="N22" s="7">
        <f t="shared" si="3"/>
        <v>872.02</v>
      </c>
      <c r="O22" s="8">
        <f t="shared" si="4"/>
        <v>0</v>
      </c>
      <c r="P22" s="2"/>
      <c r="Q22" s="2"/>
    </row>
    <row r="23" spans="1:17" ht="15.75" x14ac:dyDescent="0.25">
      <c r="A23" s="4"/>
      <c r="B23" s="4">
        <v>1</v>
      </c>
      <c r="C23" s="4">
        <v>1</v>
      </c>
      <c r="D23" s="4">
        <f t="shared" si="0"/>
        <v>0</v>
      </c>
      <c r="E23" s="4"/>
      <c r="F23" s="5">
        <v>45112</v>
      </c>
      <c r="G23" s="5">
        <v>45112</v>
      </c>
      <c r="H23" s="6" t="s">
        <v>57</v>
      </c>
      <c r="I23" s="6" t="s">
        <v>10</v>
      </c>
      <c r="J23" s="6"/>
      <c r="K23" s="7">
        <v>61112.44</v>
      </c>
      <c r="L23" s="7">
        <f t="shared" si="1"/>
        <v>0</v>
      </c>
      <c r="M23" s="7">
        <f t="shared" si="2"/>
        <v>61112.44</v>
      </c>
      <c r="N23" s="7">
        <f t="shared" si="3"/>
        <v>61112.44</v>
      </c>
      <c r="O23" s="8">
        <f t="shared" si="4"/>
        <v>0</v>
      </c>
      <c r="P23" s="2"/>
      <c r="Q23" s="2"/>
    </row>
    <row r="24" spans="1:17" ht="15.75" x14ac:dyDescent="0.25">
      <c r="A24" s="4"/>
      <c r="B24" s="4">
        <v>2</v>
      </c>
      <c r="C24" s="4">
        <v>2</v>
      </c>
      <c r="D24" s="4">
        <f t="shared" si="0"/>
        <v>0</v>
      </c>
      <c r="E24" s="4"/>
      <c r="F24" s="5">
        <v>45117</v>
      </c>
      <c r="G24" s="5">
        <v>45117</v>
      </c>
      <c r="H24" s="6" t="s">
        <v>58</v>
      </c>
      <c r="I24" s="6" t="s">
        <v>10</v>
      </c>
      <c r="J24" s="6"/>
      <c r="K24" s="7">
        <v>31270</v>
      </c>
      <c r="L24" s="7">
        <f t="shared" si="1"/>
        <v>0</v>
      </c>
      <c r="M24" s="7">
        <f t="shared" si="2"/>
        <v>62540</v>
      </c>
      <c r="N24" s="7">
        <f t="shared" si="3"/>
        <v>62540</v>
      </c>
      <c r="O24" s="8">
        <f t="shared" si="4"/>
        <v>0</v>
      </c>
      <c r="P24" s="2"/>
      <c r="Q24" s="2"/>
    </row>
    <row r="25" spans="1:17" ht="15.75" x14ac:dyDescent="0.25">
      <c r="A25" s="4"/>
      <c r="B25" s="4">
        <v>10</v>
      </c>
      <c r="C25" s="4">
        <v>10</v>
      </c>
      <c r="D25" s="4">
        <f t="shared" si="0"/>
        <v>0</v>
      </c>
      <c r="E25" s="4"/>
      <c r="F25" s="5">
        <v>45110</v>
      </c>
      <c r="G25" s="5">
        <v>45110</v>
      </c>
      <c r="H25" s="6" t="s">
        <v>225</v>
      </c>
      <c r="I25" s="6" t="s">
        <v>10</v>
      </c>
      <c r="J25" s="6"/>
      <c r="K25" s="7">
        <v>225</v>
      </c>
      <c r="L25" s="7">
        <f t="shared" si="1"/>
        <v>0</v>
      </c>
      <c r="M25" s="7">
        <f t="shared" si="2"/>
        <v>2250</v>
      </c>
      <c r="N25" s="7">
        <f t="shared" si="3"/>
        <v>2250</v>
      </c>
      <c r="O25" s="8">
        <f t="shared" si="4"/>
        <v>0</v>
      </c>
      <c r="P25" s="2"/>
      <c r="Q25" s="2"/>
    </row>
    <row r="26" spans="1:17" ht="15.75" x14ac:dyDescent="0.25">
      <c r="A26" s="4"/>
      <c r="B26" s="4">
        <v>4</v>
      </c>
      <c r="C26" s="4">
        <v>4</v>
      </c>
      <c r="D26" s="4">
        <f t="shared" si="0"/>
        <v>0</v>
      </c>
      <c r="E26" s="4"/>
      <c r="F26" s="5">
        <v>45110</v>
      </c>
      <c r="G26" s="5">
        <v>45110</v>
      </c>
      <c r="H26" s="6" t="s">
        <v>224</v>
      </c>
      <c r="I26" s="6" t="s">
        <v>10</v>
      </c>
      <c r="J26" s="6"/>
      <c r="K26" s="7">
        <v>550</v>
      </c>
      <c r="L26" s="7">
        <f t="shared" si="1"/>
        <v>0</v>
      </c>
      <c r="M26" s="7">
        <f t="shared" si="2"/>
        <v>2200</v>
      </c>
      <c r="N26" s="7">
        <f t="shared" si="3"/>
        <v>2200</v>
      </c>
      <c r="O26" s="8">
        <f t="shared" si="4"/>
        <v>0</v>
      </c>
      <c r="P26" s="2"/>
      <c r="Q26" s="2"/>
    </row>
    <row r="27" spans="1:17" ht="15.75" x14ac:dyDescent="0.25">
      <c r="A27" s="4"/>
      <c r="B27" s="4">
        <v>2</v>
      </c>
      <c r="C27" s="4">
        <v>2</v>
      </c>
      <c r="D27" s="4">
        <f t="shared" si="0"/>
        <v>0</v>
      </c>
      <c r="E27" s="4"/>
      <c r="F27" s="5">
        <v>45120</v>
      </c>
      <c r="G27" s="5">
        <v>45120</v>
      </c>
      <c r="H27" s="6" t="s">
        <v>59</v>
      </c>
      <c r="I27" s="6" t="s">
        <v>10</v>
      </c>
      <c r="J27" s="6"/>
      <c r="K27" s="7">
        <v>1309.51</v>
      </c>
      <c r="L27" s="7">
        <f t="shared" si="1"/>
        <v>0</v>
      </c>
      <c r="M27" s="7">
        <f t="shared" si="2"/>
        <v>2619.02</v>
      </c>
      <c r="N27" s="7">
        <f t="shared" si="3"/>
        <v>2619.02</v>
      </c>
      <c r="O27" s="8">
        <f t="shared" si="4"/>
        <v>0</v>
      </c>
      <c r="P27" s="2"/>
      <c r="Q27" s="2"/>
    </row>
    <row r="28" spans="1:17" ht="15.75" x14ac:dyDescent="0.25">
      <c r="A28" s="4"/>
      <c r="B28" s="4">
        <v>1</v>
      </c>
      <c r="C28" s="4">
        <v>1</v>
      </c>
      <c r="D28" s="4">
        <f t="shared" si="0"/>
        <v>0</v>
      </c>
      <c r="E28" s="4"/>
      <c r="F28" s="5">
        <v>45120</v>
      </c>
      <c r="G28" s="5">
        <v>45120</v>
      </c>
      <c r="H28" s="6" t="s">
        <v>231</v>
      </c>
      <c r="I28" s="6" t="s">
        <v>20</v>
      </c>
      <c r="J28" s="6"/>
      <c r="K28" s="7">
        <v>135</v>
      </c>
      <c r="L28" s="7">
        <f t="shared" si="1"/>
        <v>0</v>
      </c>
      <c r="M28" s="7">
        <f t="shared" si="2"/>
        <v>135</v>
      </c>
      <c r="N28" s="7">
        <f t="shared" si="3"/>
        <v>135</v>
      </c>
      <c r="O28" s="8">
        <f t="shared" si="4"/>
        <v>0</v>
      </c>
      <c r="P28" s="2"/>
      <c r="Q28" s="2"/>
    </row>
    <row r="29" spans="1:17" ht="15.75" x14ac:dyDescent="0.25">
      <c r="A29" s="4"/>
      <c r="B29" s="4">
        <v>1</v>
      </c>
      <c r="C29" s="4">
        <v>1</v>
      </c>
      <c r="D29" s="4">
        <f t="shared" si="0"/>
        <v>0</v>
      </c>
      <c r="E29" s="4"/>
      <c r="F29" s="5">
        <v>45112</v>
      </c>
      <c r="G29" s="5">
        <v>45112</v>
      </c>
      <c r="H29" s="6" t="s">
        <v>61</v>
      </c>
      <c r="I29" s="6" t="s">
        <v>10</v>
      </c>
      <c r="J29" s="6"/>
      <c r="K29" s="7">
        <v>725.7</v>
      </c>
      <c r="L29" s="7">
        <f t="shared" si="1"/>
        <v>0</v>
      </c>
      <c r="M29" s="7">
        <f t="shared" si="2"/>
        <v>725.7</v>
      </c>
      <c r="N29" s="7">
        <f t="shared" si="3"/>
        <v>725.7</v>
      </c>
      <c r="O29" s="8">
        <f t="shared" si="4"/>
        <v>0</v>
      </c>
      <c r="P29" s="2"/>
      <c r="Q29" s="2"/>
    </row>
    <row r="30" spans="1:17" ht="15.75" x14ac:dyDescent="0.25">
      <c r="A30" s="4"/>
      <c r="B30" s="4">
        <v>12</v>
      </c>
      <c r="C30" s="4">
        <v>12</v>
      </c>
      <c r="D30" s="4">
        <f t="shared" si="0"/>
        <v>0</v>
      </c>
      <c r="E30" s="4"/>
      <c r="F30" s="5">
        <v>45118</v>
      </c>
      <c r="G30" s="5">
        <v>45118</v>
      </c>
      <c r="H30" s="6" t="s">
        <v>74</v>
      </c>
      <c r="I30" s="6" t="s">
        <v>10</v>
      </c>
      <c r="J30" s="6"/>
      <c r="K30" s="7">
        <v>45.44</v>
      </c>
      <c r="L30" s="7">
        <f t="shared" si="1"/>
        <v>0</v>
      </c>
      <c r="M30" s="7">
        <f t="shared" si="2"/>
        <v>545.28</v>
      </c>
      <c r="N30" s="7">
        <f t="shared" si="3"/>
        <v>545.28</v>
      </c>
      <c r="O30" s="8">
        <f t="shared" si="4"/>
        <v>0</v>
      </c>
      <c r="P30" s="2"/>
      <c r="Q30" s="2"/>
    </row>
    <row r="31" spans="1:17" ht="15.75" x14ac:dyDescent="0.25">
      <c r="A31" s="4"/>
      <c r="B31" s="4">
        <v>1</v>
      </c>
      <c r="C31" s="4">
        <v>1</v>
      </c>
      <c r="D31" s="4">
        <f t="shared" si="0"/>
        <v>0</v>
      </c>
      <c r="E31" s="4"/>
      <c r="F31" s="5">
        <v>45118</v>
      </c>
      <c r="G31" s="5">
        <v>45118</v>
      </c>
      <c r="H31" s="6" t="s">
        <v>76</v>
      </c>
      <c r="I31" s="6" t="s">
        <v>10</v>
      </c>
      <c r="J31" s="6"/>
      <c r="K31" s="7">
        <v>632.1</v>
      </c>
      <c r="L31" s="7">
        <f t="shared" si="1"/>
        <v>0</v>
      </c>
      <c r="M31" s="7">
        <f t="shared" si="2"/>
        <v>632.1</v>
      </c>
      <c r="N31" s="7">
        <f t="shared" si="3"/>
        <v>632.1</v>
      </c>
      <c r="O31" s="8">
        <f t="shared" si="4"/>
        <v>0</v>
      </c>
      <c r="P31" s="2"/>
      <c r="Q31" s="2"/>
    </row>
    <row r="32" spans="1:17" ht="15.75" x14ac:dyDescent="0.25">
      <c r="A32" s="4"/>
      <c r="B32" s="4">
        <v>10</v>
      </c>
      <c r="C32" s="4">
        <v>10</v>
      </c>
      <c r="D32" s="4">
        <f t="shared" si="0"/>
        <v>0</v>
      </c>
      <c r="E32" s="4"/>
      <c r="F32" s="5">
        <v>45118</v>
      </c>
      <c r="G32" s="5">
        <v>45118</v>
      </c>
      <c r="H32" s="6" t="s">
        <v>75</v>
      </c>
      <c r="I32" s="6" t="s">
        <v>10</v>
      </c>
      <c r="J32" s="6"/>
      <c r="K32" s="7">
        <v>75.38</v>
      </c>
      <c r="L32" s="7">
        <f t="shared" si="1"/>
        <v>0</v>
      </c>
      <c r="M32" s="7">
        <f t="shared" si="2"/>
        <v>753.8</v>
      </c>
      <c r="N32" s="7">
        <f t="shared" si="3"/>
        <v>753.8</v>
      </c>
      <c r="O32" s="8">
        <f t="shared" si="4"/>
        <v>0</v>
      </c>
      <c r="P32" s="2"/>
      <c r="Q32" s="2"/>
    </row>
    <row r="33" spans="1:17" ht="15.75" x14ac:dyDescent="0.25">
      <c r="A33" s="4"/>
      <c r="B33" s="4">
        <v>20</v>
      </c>
      <c r="C33" s="4">
        <v>20</v>
      </c>
      <c r="D33" s="4">
        <f t="shared" si="0"/>
        <v>0</v>
      </c>
      <c r="E33" s="4"/>
      <c r="F33" s="5">
        <v>45120</v>
      </c>
      <c r="G33" s="5">
        <v>45120</v>
      </c>
      <c r="H33" s="6" t="s">
        <v>73</v>
      </c>
      <c r="I33" s="6" t="s">
        <v>10</v>
      </c>
      <c r="J33" s="6"/>
      <c r="K33" s="7">
        <v>25</v>
      </c>
      <c r="L33" s="7">
        <f t="shared" si="1"/>
        <v>0</v>
      </c>
      <c r="M33" s="7">
        <f t="shared" si="2"/>
        <v>500</v>
      </c>
      <c r="N33" s="7">
        <f t="shared" si="3"/>
        <v>500</v>
      </c>
      <c r="O33" s="8">
        <f t="shared" si="4"/>
        <v>0</v>
      </c>
      <c r="P33" s="2"/>
      <c r="Q33" s="2"/>
    </row>
    <row r="34" spans="1:17" ht="15.75" x14ac:dyDescent="0.25">
      <c r="A34" s="4"/>
      <c r="B34" s="4"/>
      <c r="C34" s="4">
        <v>1</v>
      </c>
      <c r="D34" s="4">
        <f t="shared" si="0"/>
        <v>-1</v>
      </c>
      <c r="E34" s="4"/>
      <c r="F34" s="5">
        <v>45120</v>
      </c>
      <c r="G34" s="5">
        <v>45120</v>
      </c>
      <c r="H34" s="6" t="s">
        <v>248</v>
      </c>
      <c r="I34" s="6" t="s">
        <v>10</v>
      </c>
      <c r="J34" s="6"/>
      <c r="K34" s="7">
        <v>463.24</v>
      </c>
      <c r="L34" s="7">
        <f t="shared" si="1"/>
        <v>0</v>
      </c>
      <c r="M34" s="7">
        <f t="shared" si="2"/>
        <v>0</v>
      </c>
      <c r="N34" s="7">
        <f t="shared" si="3"/>
        <v>463.24</v>
      </c>
      <c r="O34" s="8">
        <f t="shared" si="4"/>
        <v>-463.24</v>
      </c>
      <c r="P34" s="2"/>
      <c r="Q34" s="2"/>
    </row>
    <row r="35" spans="1:17" ht="15.75" x14ac:dyDescent="0.25">
      <c r="A35" s="4"/>
      <c r="B35" s="4">
        <v>1</v>
      </c>
      <c r="C35" s="4">
        <v>1</v>
      </c>
      <c r="D35" s="4">
        <f t="shared" si="0"/>
        <v>0</v>
      </c>
      <c r="E35" s="4"/>
      <c r="F35" s="5">
        <v>45120</v>
      </c>
      <c r="G35" s="5">
        <v>45120</v>
      </c>
      <c r="H35" s="6" t="s">
        <v>95</v>
      </c>
      <c r="I35" s="6" t="s">
        <v>10</v>
      </c>
      <c r="J35" s="6"/>
      <c r="K35" s="7">
        <v>1325</v>
      </c>
      <c r="L35" s="7">
        <f t="shared" si="1"/>
        <v>0</v>
      </c>
      <c r="M35" s="7">
        <f t="shared" si="2"/>
        <v>1325</v>
      </c>
      <c r="N35" s="7">
        <f t="shared" si="3"/>
        <v>1325</v>
      </c>
      <c r="O35" s="8">
        <f t="shared" si="4"/>
        <v>0</v>
      </c>
      <c r="P35" s="2"/>
      <c r="Q35" s="2"/>
    </row>
    <row r="36" spans="1:17" ht="15.75" x14ac:dyDescent="0.25">
      <c r="A36" s="4"/>
      <c r="B36" s="4">
        <v>1</v>
      </c>
      <c r="C36" s="4">
        <v>1</v>
      </c>
      <c r="D36" s="4">
        <f t="shared" si="0"/>
        <v>0</v>
      </c>
      <c r="E36" s="4"/>
      <c r="F36" s="5">
        <v>45112</v>
      </c>
      <c r="G36" s="5">
        <v>45112</v>
      </c>
      <c r="H36" s="6" t="s">
        <v>90</v>
      </c>
      <c r="I36" s="6" t="s">
        <v>10</v>
      </c>
      <c r="J36" s="6"/>
      <c r="K36" s="7">
        <v>55626.637999999999</v>
      </c>
      <c r="L36" s="7">
        <f t="shared" si="1"/>
        <v>0</v>
      </c>
      <c r="M36" s="7">
        <f t="shared" si="2"/>
        <v>55626.637999999999</v>
      </c>
      <c r="N36" s="7">
        <f t="shared" si="3"/>
        <v>55626.637999999999</v>
      </c>
      <c r="O36" s="8">
        <f t="shared" si="4"/>
        <v>0</v>
      </c>
      <c r="P36" s="2"/>
      <c r="Q36" s="2"/>
    </row>
    <row r="37" spans="1:17" ht="15.75" x14ac:dyDescent="0.25">
      <c r="A37" s="4"/>
      <c r="B37" s="4">
        <v>1</v>
      </c>
      <c r="C37" s="4">
        <v>1</v>
      </c>
      <c r="D37" s="4">
        <f t="shared" si="0"/>
        <v>0</v>
      </c>
      <c r="E37" s="4"/>
      <c r="F37" s="5">
        <v>45117</v>
      </c>
      <c r="G37" s="5">
        <v>45117</v>
      </c>
      <c r="H37" s="6" t="s">
        <v>87</v>
      </c>
      <c r="I37" s="6" t="s">
        <v>10</v>
      </c>
      <c r="J37" s="6"/>
      <c r="K37" s="7">
        <v>13452</v>
      </c>
      <c r="L37" s="7">
        <f t="shared" si="1"/>
        <v>0</v>
      </c>
      <c r="M37" s="7">
        <f t="shared" si="2"/>
        <v>13452</v>
      </c>
      <c r="N37" s="7">
        <f t="shared" si="3"/>
        <v>13452</v>
      </c>
      <c r="O37" s="8">
        <f t="shared" si="4"/>
        <v>0</v>
      </c>
      <c r="P37" s="2"/>
      <c r="Q37" s="2"/>
    </row>
    <row r="38" spans="1:17" ht="15.75" x14ac:dyDescent="0.25">
      <c r="A38" s="4"/>
      <c r="B38" s="4">
        <v>2</v>
      </c>
      <c r="C38" s="4">
        <v>2</v>
      </c>
      <c r="D38" s="4">
        <f t="shared" si="0"/>
        <v>0</v>
      </c>
      <c r="E38" s="4"/>
      <c r="F38" s="5">
        <v>45110</v>
      </c>
      <c r="G38" s="5">
        <v>45110</v>
      </c>
      <c r="H38" s="6" t="s">
        <v>236</v>
      </c>
      <c r="I38" s="6" t="s">
        <v>10</v>
      </c>
      <c r="J38" s="6"/>
      <c r="K38" s="7">
        <v>4955</v>
      </c>
      <c r="L38" s="7">
        <f t="shared" si="1"/>
        <v>0</v>
      </c>
      <c r="M38" s="7">
        <f t="shared" si="2"/>
        <v>9910</v>
      </c>
      <c r="N38" s="7">
        <f t="shared" si="3"/>
        <v>9910</v>
      </c>
      <c r="O38" s="8">
        <f t="shared" si="4"/>
        <v>0</v>
      </c>
      <c r="P38" s="2"/>
      <c r="Q38" s="2"/>
    </row>
    <row r="39" spans="1:17" ht="15.75" x14ac:dyDescent="0.25">
      <c r="A39" s="4"/>
      <c r="B39" s="4">
        <v>3</v>
      </c>
      <c r="C39" s="4">
        <v>3</v>
      </c>
      <c r="D39" s="4">
        <f t="shared" si="0"/>
        <v>0</v>
      </c>
      <c r="E39" s="4"/>
      <c r="F39" s="5">
        <v>45118</v>
      </c>
      <c r="G39" s="5">
        <v>45118</v>
      </c>
      <c r="H39" s="6" t="s">
        <v>108</v>
      </c>
      <c r="I39" s="6" t="s">
        <v>10</v>
      </c>
      <c r="J39" s="6"/>
      <c r="K39" s="7">
        <v>82.36</v>
      </c>
      <c r="L39" s="7">
        <f t="shared" si="1"/>
        <v>0</v>
      </c>
      <c r="M39" s="7">
        <f t="shared" si="2"/>
        <v>247.07999999999998</v>
      </c>
      <c r="N39" s="7">
        <f t="shared" si="3"/>
        <v>247.07999999999998</v>
      </c>
      <c r="O39" s="8">
        <f t="shared" si="4"/>
        <v>0</v>
      </c>
      <c r="P39" s="2"/>
      <c r="Q39" s="2"/>
    </row>
    <row r="40" spans="1:17" ht="15.75" x14ac:dyDescent="0.25">
      <c r="A40" s="4"/>
      <c r="B40" s="4">
        <v>2</v>
      </c>
      <c r="C40" s="4">
        <v>2</v>
      </c>
      <c r="D40" s="4">
        <f t="shared" si="0"/>
        <v>0</v>
      </c>
      <c r="E40" s="4"/>
      <c r="F40" s="5">
        <v>45120</v>
      </c>
      <c r="G40" s="5">
        <v>45120</v>
      </c>
      <c r="H40" s="6" t="s">
        <v>110</v>
      </c>
      <c r="I40" s="6" t="s">
        <v>10</v>
      </c>
      <c r="J40" s="6"/>
      <c r="K40" s="7">
        <v>1690</v>
      </c>
      <c r="L40" s="7">
        <f t="shared" si="1"/>
        <v>0</v>
      </c>
      <c r="M40" s="7">
        <f t="shared" si="2"/>
        <v>3380</v>
      </c>
      <c r="N40" s="7">
        <f t="shared" si="3"/>
        <v>3380</v>
      </c>
      <c r="O40" s="8">
        <f t="shared" si="4"/>
        <v>0</v>
      </c>
      <c r="P40" s="2"/>
      <c r="Q40" s="2"/>
    </row>
    <row r="41" spans="1:17" ht="15.75" x14ac:dyDescent="0.25">
      <c r="A41" s="4"/>
      <c r="B41" s="4">
        <v>1</v>
      </c>
      <c r="C41" s="4">
        <v>1</v>
      </c>
      <c r="D41" s="4">
        <f t="shared" si="0"/>
        <v>0</v>
      </c>
      <c r="E41" s="4"/>
      <c r="F41" s="5">
        <v>45118</v>
      </c>
      <c r="G41" s="5">
        <v>45118</v>
      </c>
      <c r="H41" s="6" t="s">
        <v>118</v>
      </c>
      <c r="I41" s="6" t="s">
        <v>10</v>
      </c>
      <c r="J41" s="6"/>
      <c r="K41" s="7">
        <v>128.69999999999999</v>
      </c>
      <c r="L41" s="7">
        <f t="shared" si="1"/>
        <v>0</v>
      </c>
      <c r="M41" s="7">
        <f t="shared" si="2"/>
        <v>128.69999999999999</v>
      </c>
      <c r="N41" s="7">
        <f t="shared" si="3"/>
        <v>128.69999999999999</v>
      </c>
      <c r="O41" s="8">
        <f t="shared" si="4"/>
        <v>0</v>
      </c>
      <c r="P41" s="2"/>
      <c r="Q41" s="2"/>
    </row>
    <row r="42" spans="1:17" ht="15.75" x14ac:dyDescent="0.25">
      <c r="A42" s="4"/>
      <c r="B42" s="4">
        <v>4</v>
      </c>
      <c r="C42" s="4">
        <v>4</v>
      </c>
      <c r="D42" s="4">
        <f t="shared" si="0"/>
        <v>0</v>
      </c>
      <c r="E42" s="4"/>
      <c r="F42" s="5">
        <v>45120</v>
      </c>
      <c r="G42" s="5">
        <v>45120</v>
      </c>
      <c r="H42" s="6" t="s">
        <v>121</v>
      </c>
      <c r="I42" s="6" t="s">
        <v>10</v>
      </c>
      <c r="J42" s="6"/>
      <c r="K42" s="7">
        <v>820.25</v>
      </c>
      <c r="L42" s="7">
        <f t="shared" si="1"/>
        <v>0</v>
      </c>
      <c r="M42" s="7">
        <f t="shared" si="2"/>
        <v>3281</v>
      </c>
      <c r="N42" s="7">
        <f t="shared" si="3"/>
        <v>3281</v>
      </c>
      <c r="O42" s="8">
        <f t="shared" si="4"/>
        <v>0</v>
      </c>
      <c r="P42" s="2"/>
      <c r="Q42" s="2"/>
    </row>
    <row r="43" spans="1:17" ht="15.75" x14ac:dyDescent="0.25">
      <c r="A43" s="4"/>
      <c r="B43" s="4">
        <v>1</v>
      </c>
      <c r="C43" s="4"/>
      <c r="D43" s="4">
        <f t="shared" si="0"/>
        <v>1</v>
      </c>
      <c r="E43" s="4"/>
      <c r="F43" s="5">
        <v>45127</v>
      </c>
      <c r="G43" s="5">
        <v>45127</v>
      </c>
      <c r="H43" s="6" t="s">
        <v>239</v>
      </c>
      <c r="I43" s="6" t="s">
        <v>10</v>
      </c>
      <c r="J43" s="6"/>
      <c r="K43" s="7">
        <v>1</v>
      </c>
      <c r="L43" s="7">
        <f t="shared" si="1"/>
        <v>0</v>
      </c>
      <c r="M43" s="7">
        <f t="shared" si="2"/>
        <v>1</v>
      </c>
      <c r="N43" s="7">
        <f t="shared" si="3"/>
        <v>0</v>
      </c>
      <c r="O43" s="8">
        <f t="shared" si="4"/>
        <v>1</v>
      </c>
      <c r="P43" s="2"/>
      <c r="Q43" s="2"/>
    </row>
    <row r="44" spans="1:17" ht="15.75" x14ac:dyDescent="0.25">
      <c r="A44" s="4"/>
      <c r="B44" s="4">
        <v>2</v>
      </c>
      <c r="C44" s="4">
        <v>2</v>
      </c>
      <c r="D44" s="4">
        <f t="shared" si="0"/>
        <v>0</v>
      </c>
      <c r="E44" s="4"/>
      <c r="F44" s="5">
        <v>45112</v>
      </c>
      <c r="G44" s="5">
        <v>45112</v>
      </c>
      <c r="H44" s="6" t="s">
        <v>240</v>
      </c>
      <c r="I44" s="6" t="s">
        <v>10</v>
      </c>
      <c r="J44" s="6"/>
      <c r="K44" s="7">
        <v>6900</v>
      </c>
      <c r="L44" s="7">
        <f t="shared" si="1"/>
        <v>0</v>
      </c>
      <c r="M44" s="7">
        <f t="shared" si="2"/>
        <v>13800</v>
      </c>
      <c r="N44" s="7">
        <f t="shared" si="3"/>
        <v>13800</v>
      </c>
      <c r="O44" s="8">
        <f t="shared" si="4"/>
        <v>0</v>
      </c>
      <c r="P44" s="2"/>
      <c r="Q44" s="2"/>
    </row>
    <row r="45" spans="1:17" ht="15.75" x14ac:dyDescent="0.25">
      <c r="A45" s="4"/>
      <c r="B45" s="4">
        <v>1</v>
      </c>
      <c r="C45" s="4">
        <v>1</v>
      </c>
      <c r="D45" s="4">
        <f t="shared" si="0"/>
        <v>0</v>
      </c>
      <c r="E45" s="4"/>
      <c r="F45" s="5">
        <v>45112</v>
      </c>
      <c r="G45" s="5">
        <v>45112</v>
      </c>
      <c r="H45" s="6" t="s">
        <v>132</v>
      </c>
      <c r="I45" s="6" t="s">
        <v>10</v>
      </c>
      <c r="J45" s="6"/>
      <c r="K45" s="7">
        <v>11990</v>
      </c>
      <c r="L45" s="7">
        <f t="shared" si="1"/>
        <v>0</v>
      </c>
      <c r="M45" s="7">
        <f t="shared" si="2"/>
        <v>11990</v>
      </c>
      <c r="N45" s="7">
        <f t="shared" si="3"/>
        <v>11990</v>
      </c>
      <c r="O45" s="8">
        <f t="shared" si="4"/>
        <v>0</v>
      </c>
      <c r="P45" s="2"/>
      <c r="Q45" s="2"/>
    </row>
    <row r="46" spans="1:17" ht="15.75" x14ac:dyDescent="0.25">
      <c r="A46" s="4"/>
      <c r="B46" s="4">
        <v>20</v>
      </c>
      <c r="C46" s="4">
        <v>20</v>
      </c>
      <c r="D46" s="4">
        <f t="shared" si="0"/>
        <v>0</v>
      </c>
      <c r="E46" s="4"/>
      <c r="F46" s="5">
        <v>45120</v>
      </c>
      <c r="G46" s="5">
        <v>45120</v>
      </c>
      <c r="H46" s="6" t="s">
        <v>131</v>
      </c>
      <c r="I46" s="6" t="s">
        <v>10</v>
      </c>
      <c r="J46" s="6"/>
      <c r="K46" s="7">
        <v>125</v>
      </c>
      <c r="L46" s="7">
        <f t="shared" si="1"/>
        <v>0</v>
      </c>
      <c r="M46" s="7">
        <f t="shared" si="2"/>
        <v>2500</v>
      </c>
      <c r="N46" s="7">
        <f t="shared" si="3"/>
        <v>2500</v>
      </c>
      <c r="O46" s="8">
        <f t="shared" si="4"/>
        <v>0</v>
      </c>
      <c r="P46" s="2"/>
      <c r="Q46" s="2"/>
    </row>
    <row r="47" spans="1:17" ht="15.75" x14ac:dyDescent="0.25">
      <c r="A47" s="4"/>
      <c r="B47" s="4">
        <v>1</v>
      </c>
      <c r="C47" s="4">
        <v>1</v>
      </c>
      <c r="D47" s="4">
        <f t="shared" si="0"/>
        <v>0</v>
      </c>
      <c r="E47" s="4"/>
      <c r="F47" s="5">
        <v>45118</v>
      </c>
      <c r="G47" s="5">
        <v>45118</v>
      </c>
      <c r="H47" s="6" t="s">
        <v>136</v>
      </c>
      <c r="I47" s="6" t="s">
        <v>10</v>
      </c>
      <c r="J47" s="6"/>
      <c r="K47" s="7"/>
      <c r="L47" s="7">
        <f t="shared" si="1"/>
        <v>0</v>
      </c>
      <c r="M47" s="7">
        <f t="shared" si="2"/>
        <v>0</v>
      </c>
      <c r="N47" s="7">
        <f t="shared" si="3"/>
        <v>0</v>
      </c>
      <c r="O47" s="8">
        <f t="shared" si="4"/>
        <v>0</v>
      </c>
      <c r="P47" s="2"/>
      <c r="Q47" s="2"/>
    </row>
    <row r="48" spans="1:17" ht="15.75" x14ac:dyDescent="0.25">
      <c r="A48" s="4"/>
      <c r="B48" s="4">
        <v>2</v>
      </c>
      <c r="C48" s="4">
        <v>2</v>
      </c>
      <c r="D48" s="4">
        <f t="shared" si="0"/>
        <v>0</v>
      </c>
      <c r="E48" s="4"/>
      <c r="F48" s="5">
        <v>45118</v>
      </c>
      <c r="G48" s="5">
        <v>45118</v>
      </c>
      <c r="H48" s="6" t="s">
        <v>141</v>
      </c>
      <c r="I48" s="6" t="s">
        <v>10</v>
      </c>
      <c r="J48" s="6"/>
      <c r="K48" s="7">
        <v>351.86</v>
      </c>
      <c r="L48" s="7">
        <f t="shared" si="1"/>
        <v>0</v>
      </c>
      <c r="M48" s="7">
        <f t="shared" si="2"/>
        <v>703.72</v>
      </c>
      <c r="N48" s="7">
        <f t="shared" si="3"/>
        <v>703.72</v>
      </c>
      <c r="O48" s="8">
        <f t="shared" si="4"/>
        <v>0</v>
      </c>
      <c r="P48" s="2"/>
      <c r="Q48" s="2"/>
    </row>
    <row r="49" spans="1:17" ht="15.75" x14ac:dyDescent="0.25">
      <c r="A49" s="4"/>
      <c r="B49" s="4">
        <v>1</v>
      </c>
      <c r="C49" s="4">
        <v>1</v>
      </c>
      <c r="D49" s="4">
        <f t="shared" si="0"/>
        <v>0</v>
      </c>
      <c r="E49" s="4"/>
      <c r="F49" s="5">
        <v>45112</v>
      </c>
      <c r="G49" s="5">
        <v>45112</v>
      </c>
      <c r="H49" s="6" t="s">
        <v>150</v>
      </c>
      <c r="I49" s="6" t="s">
        <v>10</v>
      </c>
      <c r="J49" s="6"/>
      <c r="K49" s="7">
        <v>26100</v>
      </c>
      <c r="L49" s="7">
        <f t="shared" si="1"/>
        <v>0</v>
      </c>
      <c r="M49" s="7">
        <f t="shared" si="2"/>
        <v>26100</v>
      </c>
      <c r="N49" s="7">
        <f t="shared" si="3"/>
        <v>26100</v>
      </c>
      <c r="O49" s="8">
        <f t="shared" si="4"/>
        <v>0</v>
      </c>
      <c r="P49" s="2"/>
      <c r="Q49" s="2"/>
    </row>
    <row r="50" spans="1:17" ht="15.75" x14ac:dyDescent="0.25">
      <c r="A50" s="4"/>
      <c r="B50" s="4">
        <v>5</v>
      </c>
      <c r="C50" s="4">
        <v>5</v>
      </c>
      <c r="D50" s="4">
        <f t="shared" si="0"/>
        <v>0</v>
      </c>
      <c r="E50" s="4"/>
      <c r="F50" s="5">
        <v>45118</v>
      </c>
      <c r="G50" s="5">
        <v>45118</v>
      </c>
      <c r="H50" s="6" t="s">
        <v>153</v>
      </c>
      <c r="I50" s="6" t="s">
        <v>10</v>
      </c>
      <c r="J50" s="6"/>
      <c r="K50" s="7">
        <v>310.7</v>
      </c>
      <c r="L50" s="7">
        <f t="shared" si="1"/>
        <v>0</v>
      </c>
      <c r="M50" s="7">
        <f t="shared" si="2"/>
        <v>1553.5</v>
      </c>
      <c r="N50" s="7">
        <f t="shared" si="3"/>
        <v>1553.5</v>
      </c>
      <c r="O50" s="8">
        <f t="shared" si="4"/>
        <v>0</v>
      </c>
      <c r="P50" s="2"/>
      <c r="Q50" s="2"/>
    </row>
    <row r="51" spans="1:17" ht="15.75" x14ac:dyDescent="0.25">
      <c r="A51" s="4"/>
      <c r="B51" s="4">
        <v>1</v>
      </c>
      <c r="C51" s="4">
        <v>1</v>
      </c>
      <c r="D51" s="4">
        <f t="shared" si="0"/>
        <v>0</v>
      </c>
      <c r="E51" s="4"/>
      <c r="F51" s="5">
        <v>45110</v>
      </c>
      <c r="G51" s="5">
        <v>45110</v>
      </c>
      <c r="H51" s="6" t="s">
        <v>235</v>
      </c>
      <c r="I51" s="6" t="s">
        <v>10</v>
      </c>
      <c r="J51" s="6"/>
      <c r="K51" s="7">
        <v>5800</v>
      </c>
      <c r="L51" s="7">
        <f t="shared" si="1"/>
        <v>0</v>
      </c>
      <c r="M51" s="7">
        <f t="shared" si="2"/>
        <v>5800</v>
      </c>
      <c r="N51" s="7">
        <f t="shared" si="3"/>
        <v>5800</v>
      </c>
      <c r="O51" s="8">
        <f t="shared" si="4"/>
        <v>0</v>
      </c>
      <c r="P51" s="2"/>
      <c r="Q51" s="2"/>
    </row>
    <row r="52" spans="1:17" ht="15.75" x14ac:dyDescent="0.25">
      <c r="A52" s="4"/>
      <c r="B52" s="4">
        <v>6</v>
      </c>
      <c r="C52" s="4">
        <v>6</v>
      </c>
      <c r="D52" s="4">
        <f t="shared" si="0"/>
        <v>0</v>
      </c>
      <c r="E52" s="4"/>
      <c r="F52" s="5">
        <v>45118</v>
      </c>
      <c r="G52" s="5">
        <v>45118</v>
      </c>
      <c r="H52" s="6" t="s">
        <v>170</v>
      </c>
      <c r="I52" s="6" t="s">
        <v>10</v>
      </c>
      <c r="J52" s="6"/>
      <c r="K52" s="7">
        <v>5490</v>
      </c>
      <c r="L52" s="7">
        <f t="shared" si="1"/>
        <v>0</v>
      </c>
      <c r="M52" s="7">
        <f t="shared" si="2"/>
        <v>32940</v>
      </c>
      <c r="N52" s="7">
        <f t="shared" si="3"/>
        <v>32940</v>
      </c>
      <c r="O52" s="8">
        <f t="shared" si="4"/>
        <v>0</v>
      </c>
      <c r="P52" s="2"/>
      <c r="Q52" s="2"/>
    </row>
    <row r="53" spans="1:17" ht="15.75" x14ac:dyDescent="0.25">
      <c r="A53" s="4"/>
      <c r="B53" s="4">
        <v>1</v>
      </c>
      <c r="C53" s="4">
        <v>1</v>
      </c>
      <c r="D53" s="4">
        <f t="shared" si="0"/>
        <v>0</v>
      </c>
      <c r="E53" s="4"/>
      <c r="F53" s="5">
        <v>45118</v>
      </c>
      <c r="G53" s="5">
        <v>45118</v>
      </c>
      <c r="H53" s="6" t="s">
        <v>171</v>
      </c>
      <c r="I53" s="6" t="s">
        <v>10</v>
      </c>
      <c r="J53" s="6"/>
      <c r="K53" s="7">
        <v>849.1</v>
      </c>
      <c r="L53" s="7">
        <f t="shared" si="1"/>
        <v>0</v>
      </c>
      <c r="M53" s="7">
        <f t="shared" si="2"/>
        <v>849.1</v>
      </c>
      <c r="N53" s="7">
        <f t="shared" si="3"/>
        <v>849.1</v>
      </c>
      <c r="O53" s="8">
        <f t="shared" si="4"/>
        <v>0</v>
      </c>
      <c r="P53" s="2"/>
      <c r="Q53" s="2"/>
    </row>
    <row r="54" spans="1:17" ht="15.75" x14ac:dyDescent="0.25">
      <c r="A54" s="4"/>
      <c r="B54" s="4">
        <v>3</v>
      </c>
      <c r="C54" s="4">
        <v>3</v>
      </c>
      <c r="D54" s="4">
        <f t="shared" si="0"/>
        <v>0</v>
      </c>
      <c r="E54" s="4"/>
      <c r="F54" s="5">
        <v>45120</v>
      </c>
      <c r="G54" s="5">
        <v>45120</v>
      </c>
      <c r="H54" s="6" t="s">
        <v>178</v>
      </c>
      <c r="I54" s="6" t="s">
        <v>10</v>
      </c>
      <c r="J54" s="6"/>
      <c r="K54" s="7">
        <v>145</v>
      </c>
      <c r="L54" s="7">
        <f t="shared" si="1"/>
        <v>0</v>
      </c>
      <c r="M54" s="7">
        <f t="shared" si="2"/>
        <v>435</v>
      </c>
      <c r="N54" s="7">
        <f t="shared" si="3"/>
        <v>435</v>
      </c>
      <c r="O54" s="8">
        <f t="shared" si="4"/>
        <v>0</v>
      </c>
      <c r="P54" s="2"/>
      <c r="Q54" s="2"/>
    </row>
    <row r="55" spans="1:17" ht="15.75" x14ac:dyDescent="0.25">
      <c r="A55" s="4"/>
      <c r="B55" s="4">
        <v>4</v>
      </c>
      <c r="C55" s="4">
        <v>4</v>
      </c>
      <c r="D55" s="4">
        <f t="shared" si="0"/>
        <v>0</v>
      </c>
      <c r="E55" s="4"/>
      <c r="F55" s="5">
        <v>45120</v>
      </c>
      <c r="G55" s="5">
        <v>45120</v>
      </c>
      <c r="H55" s="6" t="s">
        <v>179</v>
      </c>
      <c r="I55" s="6" t="s">
        <v>10</v>
      </c>
      <c r="J55" s="6"/>
      <c r="K55" s="7">
        <v>145</v>
      </c>
      <c r="L55" s="7">
        <f t="shared" si="1"/>
        <v>0</v>
      </c>
      <c r="M55" s="7">
        <f t="shared" si="2"/>
        <v>580</v>
      </c>
      <c r="N55" s="7">
        <f t="shared" si="3"/>
        <v>580</v>
      </c>
      <c r="O55" s="8">
        <f t="shared" si="4"/>
        <v>0</v>
      </c>
      <c r="P55" s="2"/>
      <c r="Q55" s="2"/>
    </row>
    <row r="56" spans="1:17" ht="15.75" x14ac:dyDescent="0.25">
      <c r="A56" s="4"/>
      <c r="B56" s="4">
        <v>1</v>
      </c>
      <c r="C56" s="4">
        <v>1</v>
      </c>
      <c r="D56" s="4">
        <f t="shared" si="0"/>
        <v>0</v>
      </c>
      <c r="E56" s="4"/>
      <c r="F56" s="5" t="s">
        <v>190</v>
      </c>
      <c r="G56" s="5">
        <v>45118</v>
      </c>
      <c r="H56" s="6" t="s">
        <v>191</v>
      </c>
      <c r="I56" s="6" t="s">
        <v>10</v>
      </c>
      <c r="J56" s="6"/>
      <c r="K56" s="7">
        <v>68833.3</v>
      </c>
      <c r="L56" s="7">
        <f t="shared" si="1"/>
        <v>0</v>
      </c>
      <c r="M56" s="7">
        <f t="shared" si="2"/>
        <v>68833.3</v>
      </c>
      <c r="N56" s="7">
        <f t="shared" si="3"/>
        <v>68833.3</v>
      </c>
      <c r="O56" s="8">
        <f t="shared" si="4"/>
        <v>0</v>
      </c>
      <c r="P56" s="2"/>
      <c r="Q56" s="2"/>
    </row>
    <row r="57" spans="1:17" ht="15.75" x14ac:dyDescent="0.25">
      <c r="A57" s="4"/>
      <c r="B57" s="4">
        <v>1</v>
      </c>
      <c r="C57" s="4">
        <v>1</v>
      </c>
      <c r="D57" s="4">
        <f t="shared" si="0"/>
        <v>0</v>
      </c>
      <c r="E57" s="4"/>
      <c r="F57" s="5" t="s">
        <v>200</v>
      </c>
      <c r="G57" s="5">
        <v>45117</v>
      </c>
      <c r="H57" s="6" t="s">
        <v>201</v>
      </c>
      <c r="I57" s="6" t="s">
        <v>10</v>
      </c>
      <c r="J57" s="6"/>
      <c r="K57" s="7">
        <v>5062.2</v>
      </c>
      <c r="L57" s="7">
        <f t="shared" si="1"/>
        <v>0</v>
      </c>
      <c r="M57" s="7">
        <f t="shared" si="2"/>
        <v>5062.2</v>
      </c>
      <c r="N57" s="7">
        <f t="shared" si="3"/>
        <v>5062.2</v>
      </c>
      <c r="O57" s="8">
        <f t="shared" si="4"/>
        <v>0</v>
      </c>
      <c r="P57" s="2"/>
      <c r="Q57" s="2"/>
    </row>
    <row r="58" spans="1:17" ht="15.75" x14ac:dyDescent="0.25">
      <c r="A58" s="4"/>
      <c r="B58" s="4">
        <v>1</v>
      </c>
      <c r="C58" s="4">
        <v>1</v>
      </c>
      <c r="D58" s="4">
        <f t="shared" si="0"/>
        <v>0</v>
      </c>
      <c r="E58" s="4"/>
      <c r="F58" s="5">
        <v>45119</v>
      </c>
      <c r="G58" s="5">
        <v>45119</v>
      </c>
      <c r="H58" s="6" t="s">
        <v>202</v>
      </c>
      <c r="I58" s="6" t="s">
        <v>10</v>
      </c>
      <c r="J58" s="6"/>
      <c r="K58" s="7">
        <v>31.75</v>
      </c>
      <c r="L58" s="7">
        <f t="shared" si="1"/>
        <v>0</v>
      </c>
      <c r="M58" s="7">
        <f t="shared" si="2"/>
        <v>31.75</v>
      </c>
      <c r="N58" s="7">
        <f t="shared" si="3"/>
        <v>31.75</v>
      </c>
      <c r="O58" s="8">
        <f t="shared" si="4"/>
        <v>0</v>
      </c>
      <c r="P58" s="2"/>
      <c r="Q58" s="2"/>
    </row>
    <row r="59" spans="1:17" ht="15.75" x14ac:dyDescent="0.25">
      <c r="A59" s="4"/>
      <c r="B59" s="4">
        <v>2</v>
      </c>
      <c r="C59" s="4">
        <v>2</v>
      </c>
      <c r="D59" s="4">
        <f t="shared" si="0"/>
        <v>0</v>
      </c>
      <c r="E59" s="4"/>
      <c r="F59" s="5">
        <v>45120</v>
      </c>
      <c r="G59" s="5">
        <v>45120</v>
      </c>
      <c r="H59" s="6" t="s">
        <v>203</v>
      </c>
      <c r="I59" s="6" t="s">
        <v>10</v>
      </c>
      <c r="J59" s="6"/>
      <c r="K59" s="7">
        <v>1475</v>
      </c>
      <c r="L59" s="7">
        <f t="shared" si="1"/>
        <v>0</v>
      </c>
      <c r="M59" s="7">
        <f t="shared" si="2"/>
        <v>2950</v>
      </c>
      <c r="N59" s="7">
        <f t="shared" si="3"/>
        <v>2950</v>
      </c>
      <c r="O59" s="8">
        <f t="shared" si="4"/>
        <v>0</v>
      </c>
      <c r="P59" s="2"/>
      <c r="Q59" s="2"/>
    </row>
    <row r="60" spans="1:17" ht="15.75" x14ac:dyDescent="0.25">
      <c r="A60" s="4"/>
      <c r="B60" s="4">
        <v>4</v>
      </c>
      <c r="C60" s="4">
        <v>4</v>
      </c>
      <c r="D60" s="4">
        <f t="shared" si="0"/>
        <v>0</v>
      </c>
      <c r="E60" s="4"/>
      <c r="F60" s="5">
        <v>45112</v>
      </c>
      <c r="G60" s="5">
        <v>45112</v>
      </c>
      <c r="H60" s="6" t="s">
        <v>204</v>
      </c>
      <c r="I60" s="6" t="s">
        <v>10</v>
      </c>
      <c r="J60" s="6"/>
      <c r="K60" s="7">
        <v>307</v>
      </c>
      <c r="L60" s="7">
        <f t="shared" si="1"/>
        <v>0</v>
      </c>
      <c r="M60" s="7">
        <f t="shared" si="2"/>
        <v>1228</v>
      </c>
      <c r="N60" s="7">
        <f t="shared" si="3"/>
        <v>1228</v>
      </c>
      <c r="O60" s="8">
        <f t="shared" si="4"/>
        <v>0</v>
      </c>
      <c r="P60" s="2"/>
      <c r="Q60" s="2"/>
    </row>
    <row r="61" spans="1:17" ht="15.75" x14ac:dyDescent="0.25">
      <c r="A61" s="4">
        <v>49</v>
      </c>
      <c r="B61" s="4">
        <v>10</v>
      </c>
      <c r="C61" s="4">
        <v>8</v>
      </c>
      <c r="D61" s="4">
        <f t="shared" si="0"/>
        <v>51</v>
      </c>
      <c r="E61" s="4"/>
      <c r="F61" s="5">
        <v>45125</v>
      </c>
      <c r="G61" s="5">
        <v>45125</v>
      </c>
      <c r="H61" s="6" t="s">
        <v>206</v>
      </c>
      <c r="I61" s="6" t="s">
        <v>68</v>
      </c>
      <c r="J61" s="6" t="s">
        <v>17</v>
      </c>
      <c r="K61" s="7">
        <v>118</v>
      </c>
      <c r="L61" s="7">
        <f t="shared" si="1"/>
        <v>5782</v>
      </c>
      <c r="M61" s="7">
        <f t="shared" si="2"/>
        <v>1180</v>
      </c>
      <c r="N61" s="7">
        <f t="shared" si="3"/>
        <v>944</v>
      </c>
      <c r="O61" s="8">
        <f t="shared" si="4"/>
        <v>6018</v>
      </c>
      <c r="P61" s="2"/>
      <c r="Q61" s="2"/>
    </row>
    <row r="62" spans="1:17" ht="15.75" x14ac:dyDescent="0.25">
      <c r="A62" s="4"/>
      <c r="B62" s="4">
        <v>4</v>
      </c>
      <c r="C62" s="4">
        <v>4</v>
      </c>
      <c r="D62" s="4">
        <f t="shared" si="0"/>
        <v>0</v>
      </c>
      <c r="E62" s="4"/>
      <c r="F62" s="5">
        <v>45110</v>
      </c>
      <c r="G62" s="5">
        <v>45110</v>
      </c>
      <c r="H62" s="6" t="s">
        <v>234</v>
      </c>
      <c r="I62" s="6" t="s">
        <v>10</v>
      </c>
      <c r="J62" s="6"/>
      <c r="K62" s="7">
        <v>320</v>
      </c>
      <c r="L62" s="7">
        <f t="shared" si="1"/>
        <v>0</v>
      </c>
      <c r="M62" s="7">
        <f t="shared" si="2"/>
        <v>1280</v>
      </c>
      <c r="N62" s="7">
        <f t="shared" si="3"/>
        <v>1280</v>
      </c>
      <c r="O62" s="8">
        <f t="shared" si="4"/>
        <v>0</v>
      </c>
      <c r="P62" s="2"/>
      <c r="Q62" s="2"/>
    </row>
    <row r="63" spans="1:17" ht="15.75" x14ac:dyDescent="0.25">
      <c r="A63" s="4"/>
      <c r="B63" s="4">
        <v>8</v>
      </c>
      <c r="C63" s="4">
        <v>8</v>
      </c>
      <c r="D63" s="4">
        <f t="shared" si="0"/>
        <v>0</v>
      </c>
      <c r="E63" s="4"/>
      <c r="F63" s="5">
        <v>45110</v>
      </c>
      <c r="G63" s="5">
        <v>45110</v>
      </c>
      <c r="H63" s="6" t="s">
        <v>233</v>
      </c>
      <c r="I63" s="6" t="s">
        <v>10</v>
      </c>
      <c r="J63" s="6"/>
      <c r="K63" s="7">
        <v>165</v>
      </c>
      <c r="L63" s="7">
        <f t="shared" si="1"/>
        <v>0</v>
      </c>
      <c r="M63" s="7">
        <f t="shared" si="2"/>
        <v>1320</v>
      </c>
      <c r="N63" s="7">
        <f t="shared" si="3"/>
        <v>1320</v>
      </c>
      <c r="O63" s="8">
        <f t="shared" si="4"/>
        <v>0</v>
      </c>
      <c r="P63" s="2"/>
      <c r="Q63" s="2"/>
    </row>
    <row r="64" spans="1:17" ht="15.75" x14ac:dyDescent="0.25">
      <c r="A64" s="4"/>
      <c r="B64" s="4">
        <v>10</v>
      </c>
      <c r="C64" s="4">
        <v>10</v>
      </c>
      <c r="D64" s="4">
        <f t="shared" si="0"/>
        <v>0</v>
      </c>
      <c r="E64" s="4"/>
      <c r="F64" s="5">
        <v>45118</v>
      </c>
      <c r="G64" s="5">
        <v>45118</v>
      </c>
      <c r="H64" s="6" t="s">
        <v>220</v>
      </c>
      <c r="I64" s="6" t="s">
        <v>10</v>
      </c>
      <c r="J64" s="6"/>
      <c r="K64" s="7">
        <v>13.76</v>
      </c>
      <c r="L64" s="7">
        <f t="shared" si="1"/>
        <v>0</v>
      </c>
      <c r="M64" s="7">
        <f t="shared" si="2"/>
        <v>137.6</v>
      </c>
      <c r="N64" s="7">
        <f t="shared" si="3"/>
        <v>137.6</v>
      </c>
      <c r="O64" s="8">
        <f t="shared" si="4"/>
        <v>0</v>
      </c>
      <c r="P64" s="2"/>
      <c r="Q64" s="2"/>
    </row>
    <row r="65" spans="1:17" ht="15.75" x14ac:dyDescent="0.25">
      <c r="A65" s="4"/>
      <c r="B65" s="4">
        <v>3</v>
      </c>
      <c r="C65" s="4">
        <v>3</v>
      </c>
      <c r="D65" s="4">
        <f t="shared" ref="D65:D71" si="5">+A65+B65-C65</f>
        <v>0</v>
      </c>
      <c r="E65" s="4"/>
      <c r="F65" s="5">
        <v>45110</v>
      </c>
      <c r="G65" s="5">
        <v>45110</v>
      </c>
      <c r="H65" s="6" t="s">
        <v>223</v>
      </c>
      <c r="I65" s="6" t="s">
        <v>10</v>
      </c>
      <c r="J65" s="6"/>
      <c r="K65" s="7">
        <v>300</v>
      </c>
      <c r="L65" s="7">
        <f t="shared" ref="L65:L71" si="6">+A65*K65</f>
        <v>0</v>
      </c>
      <c r="M65" s="7">
        <f t="shared" ref="M65:M71" si="7">+B65*K65</f>
        <v>900</v>
      </c>
      <c r="N65" s="7">
        <f t="shared" ref="N65:N71" si="8">+C65*K65</f>
        <v>900</v>
      </c>
      <c r="O65" s="8">
        <f t="shared" ref="O65:O71" si="9">+L65+M65-N65</f>
        <v>0</v>
      </c>
      <c r="P65" s="2"/>
      <c r="Q65" s="2"/>
    </row>
    <row r="66" spans="1:17" ht="15.75" x14ac:dyDescent="0.25">
      <c r="A66" s="4"/>
      <c r="B66" s="4">
        <v>19</v>
      </c>
      <c r="C66" s="4">
        <v>19</v>
      </c>
      <c r="D66" s="4">
        <f t="shared" si="5"/>
        <v>0</v>
      </c>
      <c r="E66" s="4"/>
      <c r="F66" s="5">
        <v>45118</v>
      </c>
      <c r="G66" s="5">
        <v>45118</v>
      </c>
      <c r="H66" s="6" t="s">
        <v>222</v>
      </c>
      <c r="I66" s="6" t="s">
        <v>10</v>
      </c>
      <c r="J66" s="6"/>
      <c r="K66" s="7">
        <v>318</v>
      </c>
      <c r="L66" s="7">
        <f t="shared" si="6"/>
        <v>0</v>
      </c>
      <c r="M66" s="7">
        <f t="shared" si="7"/>
        <v>6042</v>
      </c>
      <c r="N66" s="7">
        <f t="shared" si="8"/>
        <v>6042</v>
      </c>
      <c r="O66" s="8">
        <f t="shared" si="9"/>
        <v>0</v>
      </c>
      <c r="P66" s="2"/>
      <c r="Q66" s="2"/>
    </row>
    <row r="67" spans="1:17" ht="15.75" x14ac:dyDescent="0.25">
      <c r="A67" s="4"/>
      <c r="B67" s="4">
        <v>3</v>
      </c>
      <c r="C67" s="4">
        <v>3</v>
      </c>
      <c r="D67" s="4">
        <f t="shared" si="5"/>
        <v>0</v>
      </c>
      <c r="E67" s="4"/>
      <c r="F67" s="5">
        <v>45118</v>
      </c>
      <c r="G67" s="5">
        <v>45118</v>
      </c>
      <c r="H67" s="6" t="s">
        <v>221</v>
      </c>
      <c r="I67" s="6" t="s">
        <v>10</v>
      </c>
      <c r="J67" s="6"/>
      <c r="K67" s="7">
        <v>20.7</v>
      </c>
      <c r="L67" s="7">
        <f t="shared" si="6"/>
        <v>0</v>
      </c>
      <c r="M67" s="7">
        <f t="shared" si="7"/>
        <v>62.099999999999994</v>
      </c>
      <c r="N67" s="7">
        <f t="shared" si="8"/>
        <v>62.099999999999994</v>
      </c>
      <c r="O67" s="8">
        <f t="shared" si="9"/>
        <v>0</v>
      </c>
      <c r="P67" s="2"/>
      <c r="Q67" s="2"/>
    </row>
    <row r="68" spans="1:17" ht="15.75" x14ac:dyDescent="0.25">
      <c r="A68" s="4"/>
      <c r="B68" s="4">
        <v>6</v>
      </c>
      <c r="C68" s="4">
        <v>6</v>
      </c>
      <c r="D68" s="4">
        <f t="shared" si="5"/>
        <v>0</v>
      </c>
      <c r="E68" s="4"/>
      <c r="F68" s="5">
        <v>45118</v>
      </c>
      <c r="G68" s="5">
        <v>45118</v>
      </c>
      <c r="H68" s="6" t="s">
        <v>242</v>
      </c>
      <c r="I68" s="6" t="s">
        <v>10</v>
      </c>
      <c r="J68" s="6"/>
      <c r="K68" s="7">
        <v>473.76</v>
      </c>
      <c r="L68" s="7">
        <f t="shared" si="6"/>
        <v>0</v>
      </c>
      <c r="M68" s="7">
        <f t="shared" si="7"/>
        <v>2842.56</v>
      </c>
      <c r="N68" s="7">
        <f t="shared" si="8"/>
        <v>2842.56</v>
      </c>
      <c r="O68" s="8">
        <f t="shared" si="9"/>
        <v>0</v>
      </c>
      <c r="P68" s="2"/>
      <c r="Q68" s="2"/>
    </row>
    <row r="69" spans="1:17" ht="15.75" x14ac:dyDescent="0.25">
      <c r="A69" s="4"/>
      <c r="B69" s="4">
        <v>8</v>
      </c>
      <c r="C69" s="4">
        <v>8</v>
      </c>
      <c r="D69" s="4">
        <f t="shared" si="5"/>
        <v>0</v>
      </c>
      <c r="E69" s="4"/>
      <c r="F69" s="5">
        <v>45118</v>
      </c>
      <c r="G69" s="5">
        <v>45118</v>
      </c>
      <c r="H69" s="6" t="s">
        <v>241</v>
      </c>
      <c r="I69" s="6" t="s">
        <v>10</v>
      </c>
      <c r="J69" s="6"/>
      <c r="K69" s="7">
        <v>607.5</v>
      </c>
      <c r="L69" s="7">
        <f t="shared" si="6"/>
        <v>0</v>
      </c>
      <c r="M69" s="7">
        <f t="shared" si="7"/>
        <v>4860</v>
      </c>
      <c r="N69" s="7">
        <f t="shared" si="8"/>
        <v>4860</v>
      </c>
      <c r="O69" s="8">
        <f t="shared" si="9"/>
        <v>0</v>
      </c>
      <c r="P69" s="2"/>
      <c r="Q69" s="2"/>
    </row>
    <row r="70" spans="1:17" ht="15.75" x14ac:dyDescent="0.25">
      <c r="A70" s="4"/>
      <c r="B70" s="4">
        <v>6</v>
      </c>
      <c r="C70" s="4">
        <v>6</v>
      </c>
      <c r="D70" s="4">
        <f t="shared" si="5"/>
        <v>0</v>
      </c>
      <c r="E70" s="4"/>
      <c r="F70" s="5">
        <v>45112</v>
      </c>
      <c r="G70" s="5">
        <v>45112</v>
      </c>
      <c r="H70" s="6" t="s">
        <v>243</v>
      </c>
      <c r="I70" s="6" t="s">
        <v>10</v>
      </c>
      <c r="J70" s="6"/>
      <c r="K70" s="7">
        <v>612</v>
      </c>
      <c r="L70" s="7">
        <f t="shared" si="6"/>
        <v>0</v>
      </c>
      <c r="M70" s="7">
        <f t="shared" si="7"/>
        <v>3672</v>
      </c>
      <c r="N70" s="7">
        <f t="shared" si="8"/>
        <v>3672</v>
      </c>
      <c r="O70" s="8">
        <f t="shared" si="9"/>
        <v>0</v>
      </c>
      <c r="P70" s="2"/>
      <c r="Q70" s="2"/>
    </row>
    <row r="71" spans="1:17" ht="15.75" x14ac:dyDescent="0.25">
      <c r="A71" s="4"/>
      <c r="B71" s="4">
        <v>2</v>
      </c>
      <c r="C71" s="4">
        <v>2</v>
      </c>
      <c r="D71" s="4">
        <f t="shared" si="5"/>
        <v>0</v>
      </c>
      <c r="E71" s="4"/>
      <c r="F71" s="5">
        <v>45120</v>
      </c>
      <c r="G71" s="5">
        <v>45120</v>
      </c>
      <c r="H71" s="6" t="s">
        <v>232</v>
      </c>
      <c r="I71" s="6" t="s">
        <v>20</v>
      </c>
      <c r="J71" s="6"/>
      <c r="K71" s="7">
        <v>25</v>
      </c>
      <c r="L71" s="7">
        <f t="shared" si="6"/>
        <v>0</v>
      </c>
      <c r="M71" s="7">
        <f t="shared" si="7"/>
        <v>50</v>
      </c>
      <c r="N71" s="7">
        <f t="shared" si="8"/>
        <v>50</v>
      </c>
      <c r="O71" s="8">
        <f t="shared" si="9"/>
        <v>0</v>
      </c>
      <c r="P71" s="2"/>
      <c r="Q7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8830ECE82F141A9783B9BEA49BC7C" ma:contentTypeVersion="2" ma:contentTypeDescription="Create a new document." ma:contentTypeScope="" ma:versionID="121f27238297f075ac245256efb1f537">
  <xsd:schema xmlns:xsd="http://www.w3.org/2001/XMLSchema" xmlns:xs="http://www.w3.org/2001/XMLSchema" xmlns:p="http://schemas.microsoft.com/office/2006/metadata/properties" xmlns:ns3="e4e255a0-d13f-4070-ace5-4bb0ec0dd5bf" targetNamespace="http://schemas.microsoft.com/office/2006/metadata/properties" ma:root="true" ma:fieldsID="d03a2510ac66343e9b43e440df4f9601" ns3:_="">
    <xsd:import namespace="e4e255a0-d13f-4070-ace5-4bb0ec0dd5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255a0-d13f-4070-ace5-4bb0ec0dd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BC8DA7-7328-4425-9187-F1F1B4E3518C}">
  <ds:schemaRefs>
    <ds:schemaRef ds:uri="http://purl.org/dc/terms/"/>
    <ds:schemaRef ds:uri="http://purl.org/dc/elements/1.1/"/>
    <ds:schemaRef ds:uri="http://www.w3.org/XML/1998/namespace"/>
    <ds:schemaRef ds:uri="e4e255a0-d13f-4070-ace5-4bb0ec0dd5bf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52720B-DBC3-4A24-A40F-F82928ED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255a0-d13f-4070-ace5-4bb0ec0dd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AA50B-D535-4C2F-B6DB-AA988E94CD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PEREZ</dc:creator>
  <cp:lastModifiedBy>Pedro Pérez</cp:lastModifiedBy>
  <cp:lastPrinted>2023-10-18T17:58:55Z</cp:lastPrinted>
  <dcterms:created xsi:type="dcterms:W3CDTF">2023-08-01T12:55:39Z</dcterms:created>
  <dcterms:modified xsi:type="dcterms:W3CDTF">2023-10-18T18:35:09Z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0x0101006F88830ECE82F141A9783B9BEA49BC7C</vt:lpwstr>
  </property>
</Properties>
</file>