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13_ncr:1_{D30FA831-D0B8-4BD6-AF9C-0B7A9A5BA72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eptiembre 2022" sheetId="3" r:id="rId1"/>
    <sheet name=" Diciembre 2022" sheetId="5" r:id="rId2"/>
    <sheet name="2.6" sheetId="6" r:id="rId3"/>
    <sheet name="Analisis por anti" sheetId="2" state="hidden" r:id="rId4"/>
    <sheet name="Hoja1" sheetId="4" state="hidden" r:id="rId5"/>
  </sheets>
  <definedNames>
    <definedName name="_xlnm._FilterDatabase" localSheetId="1" hidden="1">' Diciembre 2022'!$A$9:$N$9</definedName>
    <definedName name="_xlnm.Print_Titles" localSheetId="0">'Septiembre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6" l="1"/>
  <c r="G47" i="6"/>
  <c r="J62" i="5"/>
  <c r="G62" i="5"/>
  <c r="J38" i="3"/>
  <c r="J37" i="3"/>
  <c r="J36" i="3"/>
  <c r="J35" i="3"/>
  <c r="J34" i="3"/>
  <c r="J33" i="3"/>
  <c r="J32" i="3"/>
  <c r="J31" i="3"/>
  <c r="J28" i="3" l="1"/>
  <c r="J27" i="3"/>
  <c r="J26" i="3" l="1"/>
  <c r="J21" i="3"/>
  <c r="J18" i="3"/>
  <c r="J17" i="3"/>
  <c r="J16" i="3"/>
  <c r="J15" i="3"/>
  <c r="J20" i="3"/>
  <c r="J19" i="3"/>
  <c r="J10" i="3"/>
  <c r="J14" i="3"/>
  <c r="J13" i="3"/>
  <c r="G39" i="3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tc={EDE735F7-3773-4FF6-8ED8-64A2B12B2100}</author>
    <author>tc={9712671A-6206-4C53-B323-88921795B3E5}</author>
    <author>tc={EA8DDD1B-14AF-4EBF-9D31-9F78284EB2F9}</author>
  </authors>
  <commentList>
    <comment ref="E10" authorId="0" shapeId="0" xr:uid="{EDE735F7-3773-4FF6-8ED8-64A2B12B21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19" authorId="1" shapeId="0" xr:uid="{9712671A-6206-4C53-B323-88921795B3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20" authorId="2" shapeId="0" xr:uid="{EA8DDD1B-14AF-4EBF-9D31-9F78284EB2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</commentList>
</comments>
</file>

<file path=xl/sharedStrings.xml><?xml version="1.0" encoding="utf-8"?>
<sst xmlns="http://schemas.openxmlformats.org/spreadsheetml/2006/main" count="679" uniqueCount="374">
  <si>
    <t>CANT.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</si>
  <si>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</si>
  <si>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</si>
  <si>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</si>
  <si>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</si>
  <si>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</si>
  <si>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</si>
  <si>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</si>
  <si>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</si>
  <si>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</si>
  <si>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</si>
  <si>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</si>
  <si>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</si>
  <si>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</si>
  <si>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</si>
  <si>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</si>
  <si>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</si>
  <si>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</si>
  <si>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</si>
  <si>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</si>
  <si>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</si>
  <si>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</si>
  <si>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</si>
  <si>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</si>
  <si>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</si>
  <si>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</si>
  <si>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</si>
  <si>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</si>
  <si>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</si>
  <si>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</si>
  <si>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</si>
  <si>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</si>
  <si>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</si>
  <si>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</si>
  <si>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Autorizado por:</t>
  </si>
  <si>
    <t>Pablo M. Grimaldi Hernández</t>
  </si>
  <si>
    <t>Revisado por</t>
  </si>
  <si>
    <t>Pedro Pérez Corniel</t>
  </si>
  <si>
    <t>RNC</t>
  </si>
  <si>
    <t>Enc. Administrativo y Financiero</t>
  </si>
  <si>
    <t>Revisión Financiera</t>
  </si>
  <si>
    <t>Proveedor</t>
  </si>
  <si>
    <t>Libramiento No.</t>
  </si>
  <si>
    <t>Fecha</t>
  </si>
  <si>
    <t>Monto</t>
  </si>
  <si>
    <t>Factura Fiscal No.</t>
  </si>
  <si>
    <t>Concepto</t>
  </si>
  <si>
    <t xml:space="preserve"> </t>
  </si>
  <si>
    <t>Status</t>
  </si>
  <si>
    <t>Adquisicion Materiales Ferreteros</t>
  </si>
  <si>
    <t>Factura Saldada</t>
  </si>
  <si>
    <t>B1500000025</t>
  </si>
  <si>
    <t xml:space="preserve">                  José E. Jiménez</t>
  </si>
  <si>
    <t xml:space="preserve">                      Preparado por:</t>
  </si>
  <si>
    <t xml:space="preserve">                 Enc. Contabilidad</t>
  </si>
  <si>
    <t>Enfoque Digital, SRL</t>
  </si>
  <si>
    <t>1-31-70295-3</t>
  </si>
  <si>
    <t>551-1</t>
  </si>
  <si>
    <t>B1500000573</t>
  </si>
  <si>
    <t>Adquisicion de Equipos Audiovisuales</t>
  </si>
  <si>
    <t>Lucen Fiestas, SRL</t>
  </si>
  <si>
    <t>1-32-07407-6</t>
  </si>
  <si>
    <t>593-1</t>
  </si>
  <si>
    <t>B1500000026</t>
  </si>
  <si>
    <t>Servicios de Catering</t>
  </si>
  <si>
    <t>RV Diesel, SRL</t>
  </si>
  <si>
    <t>1-30-17232-3</t>
  </si>
  <si>
    <t>614-1</t>
  </si>
  <si>
    <t>B1500000381</t>
  </si>
  <si>
    <t>Adquisicion de Tickets de Combustible</t>
  </si>
  <si>
    <t>Radhatech Servicios Automotriz</t>
  </si>
  <si>
    <t>1-31-92900-1</t>
  </si>
  <si>
    <t>616-1</t>
  </si>
  <si>
    <t>B1500000033</t>
  </si>
  <si>
    <t xml:space="preserve">Compra de Neumaticos y Aros de Acero </t>
  </si>
  <si>
    <t>Compañía Dom. de Telefonos</t>
  </si>
  <si>
    <t>1-01-00157-7</t>
  </si>
  <si>
    <t>607-1</t>
  </si>
  <si>
    <t>B1500187109</t>
  </si>
  <si>
    <t>Pago Servicios de Internet Institucional</t>
  </si>
  <si>
    <t>609-1</t>
  </si>
  <si>
    <t>B1500187110</t>
  </si>
  <si>
    <t>Pago Servicios de Internet UAI</t>
  </si>
  <si>
    <t>GTE Industrial, SRL</t>
  </si>
  <si>
    <t>1-30-29711-8</t>
  </si>
  <si>
    <t>582-1</t>
  </si>
  <si>
    <t>B1500002587</t>
  </si>
  <si>
    <t>Adquisicion Materiales de Limpieza</t>
  </si>
  <si>
    <t>580-1</t>
  </si>
  <si>
    <t>20/09/022</t>
  </si>
  <si>
    <t>B1500002586</t>
  </si>
  <si>
    <t>Adquisicion de Materiales de Oficina</t>
  </si>
  <si>
    <t>584-1</t>
  </si>
  <si>
    <t>B1500002660</t>
  </si>
  <si>
    <t>Adquisicion Insumos de Cocina</t>
  </si>
  <si>
    <t>Pagos Realizados a Proveedores del 1 al 30 de Septiembre  del  2022</t>
  </si>
  <si>
    <t>Cia. Alexander Cuevas Electrididad</t>
  </si>
  <si>
    <t>1-30-30120-4</t>
  </si>
  <si>
    <t>555-1</t>
  </si>
  <si>
    <t>B1500000076</t>
  </si>
  <si>
    <t>Adquisicion Equipos de Climatizacion</t>
  </si>
  <si>
    <t>Luke Bordados, SRL</t>
  </si>
  <si>
    <t>1-31-15135-3</t>
  </si>
  <si>
    <t>547-1</t>
  </si>
  <si>
    <t>B1500000102</t>
  </si>
  <si>
    <t>Compra de Uniformes para el Personal</t>
  </si>
  <si>
    <t>509-1</t>
  </si>
  <si>
    <t>B1500000020</t>
  </si>
  <si>
    <t>B1500000021</t>
  </si>
  <si>
    <t>B1500000022</t>
  </si>
  <si>
    <t>B1500000024</t>
  </si>
  <si>
    <t>Obelca, SRL</t>
  </si>
  <si>
    <t>1-32-11888-1</t>
  </si>
  <si>
    <t>545-1</t>
  </si>
  <si>
    <t>B1500000246</t>
  </si>
  <si>
    <t xml:space="preserve">Ramirez &amp; Mojica Envoy </t>
  </si>
  <si>
    <t>1-31-50563-5</t>
  </si>
  <si>
    <t>549-1</t>
  </si>
  <si>
    <t>B1500001212</t>
  </si>
  <si>
    <t>Casa Doña Marcia Cadona, SRL</t>
  </si>
  <si>
    <t>1-32-10417-1</t>
  </si>
  <si>
    <t>543-1</t>
  </si>
  <si>
    <t>B1500000195</t>
  </si>
  <si>
    <t>Techcam Comercial, SRL</t>
  </si>
  <si>
    <t>1-31-11600-2</t>
  </si>
  <si>
    <t>553-1</t>
  </si>
  <si>
    <t>B1500000300</t>
  </si>
  <si>
    <t>Refrielectricos Agüero Suriel</t>
  </si>
  <si>
    <t>1-30-32482-4</t>
  </si>
  <si>
    <t>560-1</t>
  </si>
  <si>
    <t>B1500000120</t>
  </si>
  <si>
    <t>Readecuacion de Ductos en Manejadora de Aire</t>
  </si>
  <si>
    <t>Cofemont, SRL</t>
  </si>
  <si>
    <t>1-31-62235-6</t>
  </si>
  <si>
    <t>586-1</t>
  </si>
  <si>
    <t>B1500000126</t>
  </si>
  <si>
    <t>Suministro e Instalacion de Cerradura</t>
  </si>
  <si>
    <t>588-1</t>
  </si>
  <si>
    <t>B1500000127</t>
  </si>
  <si>
    <t>Servicios de Matenimientos Aire Acomd.</t>
  </si>
  <si>
    <t>Inversiones Envenco, SRL</t>
  </si>
  <si>
    <t>1-32-31389-5</t>
  </si>
  <si>
    <t>624-1</t>
  </si>
  <si>
    <t>B1500000094</t>
  </si>
  <si>
    <t>B &amp; F Mercantil, SRL</t>
  </si>
  <si>
    <t>1-30-93328-6</t>
  </si>
  <si>
    <t>622-1</t>
  </si>
  <si>
    <t>B1500000429</t>
  </si>
  <si>
    <t>612-1</t>
  </si>
  <si>
    <t>Compra de Televisores y su Base (2)</t>
  </si>
  <si>
    <t>Papeleria Kakmon, SRL</t>
  </si>
  <si>
    <t>1-32-03049-4</t>
  </si>
  <si>
    <t>620-1</t>
  </si>
  <si>
    <t>B1500000066</t>
  </si>
  <si>
    <t>Distribuidora Bascemos, SRL</t>
  </si>
  <si>
    <t>1-32-02236-1</t>
  </si>
  <si>
    <t>626-1</t>
  </si>
  <si>
    <t>Offitek, SRL</t>
  </si>
  <si>
    <t>1-01-89393-1</t>
  </si>
  <si>
    <t>618-1</t>
  </si>
  <si>
    <t>B1500004443</t>
  </si>
  <si>
    <t>B1500000150</t>
  </si>
  <si>
    <t>B1500001260</t>
  </si>
  <si>
    <t>Adquisicion Materiales de Oficina</t>
  </si>
  <si>
    <t>Prolimdes Comerciales,SRL</t>
  </si>
  <si>
    <t>131-08436-2</t>
  </si>
  <si>
    <t>B1500001103</t>
  </si>
  <si>
    <t>101-10050-8</t>
  </si>
  <si>
    <t>B1500004517</t>
  </si>
  <si>
    <t xml:space="preserve">Publicación Periodico Convocatorio Registro Suplidores </t>
  </si>
  <si>
    <t>Casa Doña Marcia,SRL</t>
  </si>
  <si>
    <t>B1500000293</t>
  </si>
  <si>
    <t xml:space="preserve">Adquisicion de materiales ferreteros </t>
  </si>
  <si>
    <t>Ramirez &amp; Mojica Envoy Pack Courier Express,SRL</t>
  </si>
  <si>
    <t>132-10417-1</t>
  </si>
  <si>
    <t>131-50563-5</t>
  </si>
  <si>
    <t>B1500001385</t>
  </si>
  <si>
    <t xml:space="preserve">Adquisicion de 2 televisores </t>
  </si>
  <si>
    <t>401-51645-4</t>
  </si>
  <si>
    <t>B1500007537</t>
  </si>
  <si>
    <t>Pago factura seguro complementario SENASA</t>
  </si>
  <si>
    <t>JCP Servicios de Protección Contra Incendios,SRL</t>
  </si>
  <si>
    <t>131-86718-9</t>
  </si>
  <si>
    <t>B1500000138</t>
  </si>
  <si>
    <t>Servicio de Mantenimiento de Extintores</t>
  </si>
  <si>
    <t>Demeero Constuctora,SRL</t>
  </si>
  <si>
    <t>131-47243-5</t>
  </si>
  <si>
    <t>B1500000100</t>
  </si>
  <si>
    <t>Growth Consultoria en Desarrollo Humano,SRL</t>
  </si>
  <si>
    <t>131-55203-1</t>
  </si>
  <si>
    <t>B1500000007</t>
  </si>
  <si>
    <t>Saldo pago 2/2 Programa empoderamiento de lideres</t>
  </si>
  <si>
    <t>Luyens Comercial,SRL</t>
  </si>
  <si>
    <t>130-63016-1</t>
  </si>
  <si>
    <t>B1500001009</t>
  </si>
  <si>
    <t xml:space="preserve">Servicio de decoración de navidad cede central </t>
  </si>
  <si>
    <t>Comercial Yaelys,SRL</t>
  </si>
  <si>
    <t>B1500000317</t>
  </si>
  <si>
    <t>Adquisicion de un televisor smart</t>
  </si>
  <si>
    <t>Multiservice Leslie Print,EIRL</t>
  </si>
  <si>
    <t>131-55188-2</t>
  </si>
  <si>
    <t>131-46426-2</t>
  </si>
  <si>
    <t xml:space="preserve">Ramon Sena </t>
  </si>
  <si>
    <t>30/11/20202</t>
  </si>
  <si>
    <t>B1500000004</t>
  </si>
  <si>
    <t>Pago Honorarios Profesionales 3 procesos</t>
  </si>
  <si>
    <t>Andaya SAS</t>
  </si>
  <si>
    <t>131-37726-2</t>
  </si>
  <si>
    <t>B1500000125</t>
  </si>
  <si>
    <t>Adquisicion de 3 Motocicletas ,oficina central y regional norte</t>
  </si>
  <si>
    <t>B1500007400</t>
  </si>
  <si>
    <t>Pagos Realizados a Proveedores del 1 al 31 de Diciembre  del  2022</t>
  </si>
  <si>
    <t>Soldier Electronic Security ,SES,SRL</t>
  </si>
  <si>
    <t>131-41581-4</t>
  </si>
  <si>
    <t>B1500000446</t>
  </si>
  <si>
    <t>Adquisicion de electrodomestico</t>
  </si>
  <si>
    <t>Factura saldada</t>
  </si>
  <si>
    <t>B1500001038</t>
  </si>
  <si>
    <t>Trace Internacional ,SRL</t>
  </si>
  <si>
    <t>106-01411-7</t>
  </si>
  <si>
    <t>B1500000869</t>
  </si>
  <si>
    <t xml:space="preserve">Adquisicion de Paneles Solares para sede central </t>
  </si>
  <si>
    <t>FL Betances &amp; Asociados ,SRL</t>
  </si>
  <si>
    <t>130-06714-7</t>
  </si>
  <si>
    <t>B1500000544</t>
  </si>
  <si>
    <t xml:space="preserve">Adquisicion de equipos Informaticos </t>
  </si>
  <si>
    <t>Geomedicion Instrumento y Sistemas,(GIS),SRL</t>
  </si>
  <si>
    <t>124-01873-2</t>
  </si>
  <si>
    <t>B1500000160</t>
  </si>
  <si>
    <t>Adquisicion de Software PIX4D</t>
  </si>
  <si>
    <t>2.6.1.4.01</t>
  </si>
  <si>
    <t>2.6.5.6.01</t>
  </si>
  <si>
    <t>2.6.1.3.01 / 2.6.1.3.01</t>
  </si>
  <si>
    <t>2.6.8.3.01</t>
  </si>
  <si>
    <t>B1500001413</t>
  </si>
  <si>
    <t>Adquisicion de Mobiliario y equipos para sede central</t>
  </si>
  <si>
    <t>2.6.1.1.01</t>
  </si>
  <si>
    <t>Velez Import,SRL</t>
  </si>
  <si>
    <t>131-71994-5</t>
  </si>
  <si>
    <t>B1500000576</t>
  </si>
  <si>
    <t xml:space="preserve">Adquisicion de materiales gastables </t>
  </si>
  <si>
    <t>Viamar,SA</t>
  </si>
  <si>
    <t>101-01114-9</t>
  </si>
  <si>
    <t>B1500009714</t>
  </si>
  <si>
    <t>Adquisicion de 2 Camionetas</t>
  </si>
  <si>
    <t>2.6.4.1.01</t>
  </si>
  <si>
    <t>Gastech Comercial,EIRL</t>
  </si>
  <si>
    <t>132-13772-8</t>
  </si>
  <si>
    <t>B1500000012</t>
  </si>
  <si>
    <t xml:space="preserve">Adquisicion de materiales ferreteros y Equipo de seguridad </t>
  </si>
  <si>
    <t>2.6.6.2.01</t>
  </si>
  <si>
    <t xml:space="preserve">Arcadio Modesto Espinal Tejada </t>
  </si>
  <si>
    <t>034-0011398-5</t>
  </si>
  <si>
    <t>B1500001869</t>
  </si>
  <si>
    <t xml:space="preserve">Suministro e instalacion de aire acondicionado para la Regional Norte </t>
  </si>
  <si>
    <t>2.6.5.4.01</t>
  </si>
  <si>
    <t>Inversiones Iparra Del Caribe,SRL</t>
  </si>
  <si>
    <t>131-13584-6</t>
  </si>
  <si>
    <t>B1500000792</t>
  </si>
  <si>
    <t>Offitek,SRL</t>
  </si>
  <si>
    <t>101-89393-1</t>
  </si>
  <si>
    <t>B1500004774</t>
  </si>
  <si>
    <t>2.6.2.1.01 / 2.6.1.3.01</t>
  </si>
  <si>
    <t>Flow,SRL</t>
  </si>
  <si>
    <t>124-01427-1</t>
  </si>
  <si>
    <t>B1500000828</t>
  </si>
  <si>
    <t xml:space="preserve">Adquisicion de Mobiliario de oficna sede centgral y regional </t>
  </si>
  <si>
    <t>Tecnicaribe Dominicana,S.A</t>
  </si>
  <si>
    <t>101-14898-5</t>
  </si>
  <si>
    <t>B1500000465</t>
  </si>
  <si>
    <t xml:space="preserve">Adquisicion de planta electrica para sede central </t>
  </si>
  <si>
    <t>2.6.4.8.01</t>
  </si>
  <si>
    <t>2.6.2.1.01</t>
  </si>
  <si>
    <t>2.6.4.8.01 / 2.6.5.7.01</t>
  </si>
  <si>
    <t>Seguro Reservas,SA</t>
  </si>
  <si>
    <t>101-87450-3</t>
  </si>
  <si>
    <t>B1500038931</t>
  </si>
  <si>
    <t>Radhatech Servicio Automotriz,SRL</t>
  </si>
  <si>
    <t>131-92900-1</t>
  </si>
  <si>
    <t>B1500000039</t>
  </si>
  <si>
    <t>130-00054-9</t>
  </si>
  <si>
    <t>B1500000360</t>
  </si>
  <si>
    <t>Servicio de impresión del suplemento sobre impacto de la TNR</t>
  </si>
  <si>
    <t>Bibrabi Technology,SRL</t>
  </si>
  <si>
    <t>132-45772-2</t>
  </si>
  <si>
    <t>Supligensa,SRL</t>
  </si>
  <si>
    <t>130-56055-2</t>
  </si>
  <si>
    <t>B1500000619</t>
  </si>
  <si>
    <t>Distribuidores Internacionales de Petroleo,S.A</t>
  </si>
  <si>
    <t>101-83193-6</t>
  </si>
  <si>
    <t>B1500023974</t>
  </si>
  <si>
    <t xml:space="preserve">Agua Planeta Azul </t>
  </si>
  <si>
    <t>101-50393-9</t>
  </si>
  <si>
    <t>B1500149133</t>
  </si>
  <si>
    <t>B1500149268</t>
  </si>
  <si>
    <t>Suministro de agua en botellones</t>
  </si>
  <si>
    <t>101-00157-7</t>
  </si>
  <si>
    <t>B1500190088</t>
  </si>
  <si>
    <t xml:space="preserve">Servicio de internet </t>
  </si>
  <si>
    <t>B1500190089</t>
  </si>
  <si>
    <t>Eximedia,SRL</t>
  </si>
  <si>
    <t>131-06525-2</t>
  </si>
  <si>
    <t>B1500000133</t>
  </si>
  <si>
    <t>GTG Industrial ,SRL</t>
  </si>
  <si>
    <t>130-29711-8</t>
  </si>
  <si>
    <t>B1500003026</t>
  </si>
  <si>
    <t>E&amp;G Universal Promotion,SRL</t>
  </si>
  <si>
    <t>130-55632-6</t>
  </si>
  <si>
    <t>B1500000210</t>
  </si>
  <si>
    <t>Compra de uniforme para colaboradores</t>
  </si>
  <si>
    <t>001-1203730-4</t>
  </si>
  <si>
    <t>B1500000019</t>
  </si>
  <si>
    <t>Security Force,SRL</t>
  </si>
  <si>
    <t>124-00915-4</t>
  </si>
  <si>
    <t>B1500000070</t>
  </si>
  <si>
    <t>B1500149582</t>
  </si>
  <si>
    <t>B1500149734</t>
  </si>
  <si>
    <t>B1500154832</t>
  </si>
  <si>
    <t>132-11390-1</t>
  </si>
  <si>
    <t>B1500000029</t>
  </si>
  <si>
    <t>Susana Paola Carela Morel</t>
  </si>
  <si>
    <t>001-1535290-8</t>
  </si>
  <si>
    <t>B1500000006</t>
  </si>
  <si>
    <t>101-80719-9</t>
  </si>
  <si>
    <t>B1500002151</t>
  </si>
  <si>
    <t>Gráfica Comerciales Edward CXA</t>
  </si>
  <si>
    <t>Federico Antonio Castillo González</t>
  </si>
  <si>
    <t>Adqusición de artículo publicitario</t>
  </si>
  <si>
    <t>Suministro E instalación de meseta,Sede Central</t>
  </si>
  <si>
    <t>Adquisición de un televisor smart</t>
  </si>
  <si>
    <t xml:space="preserve">Adquisición de 2 televisores </t>
  </si>
  <si>
    <t xml:space="preserve">Adquisición de materiales de limpieza </t>
  </si>
  <si>
    <t xml:space="preserve">Adquisición de materiales ferreteros </t>
  </si>
  <si>
    <t>Adquisición de 3 Motocicletas ,oficina central y regional norte</t>
  </si>
  <si>
    <t>Adquisición de electrodomestico</t>
  </si>
  <si>
    <t xml:space="preserve">Adquisición de Paneles Solares para sede central </t>
  </si>
  <si>
    <t>Adquisición de Software PIX4D</t>
  </si>
  <si>
    <t>Adquisición de Mobiliario y equipos para sede central</t>
  </si>
  <si>
    <t xml:space="preserve">Adquisición de materiales gastables </t>
  </si>
  <si>
    <t xml:space="preserve">Adquisición de equipos Informáticos </t>
  </si>
  <si>
    <t>Adquisición de 2 Camionetas</t>
  </si>
  <si>
    <t xml:space="preserve">Adquisición de materiales ferreteros y Equipo de seguridad </t>
  </si>
  <si>
    <t xml:space="preserve">Suministro e instalación de aire acondicionado para la Regional Norte </t>
  </si>
  <si>
    <t xml:space="preserve">Adquisición de planta electrica para sede central </t>
  </si>
  <si>
    <t>Adquisición de 2 polizas de seguro</t>
  </si>
  <si>
    <t xml:space="preserve">Servicio de reparación camioneta Nissan Navarra 2013,asignada la institucion </t>
  </si>
  <si>
    <t xml:space="preserve">Suministro E instalación </t>
  </si>
  <si>
    <t xml:space="preserve">Adquisición de materiales de oficina </t>
  </si>
  <si>
    <t>Servicio de telefónico fijo diciembre</t>
  </si>
  <si>
    <t>Servicio de capacitación /Taller experencia vivencial</t>
  </si>
  <si>
    <t xml:space="preserve">Adquisición de insumo de cocina </t>
  </si>
  <si>
    <t xml:space="preserve">Servicio de consultoría y capacitación en materia de comunicación efectiva e imagen pública </t>
  </si>
  <si>
    <t>Contratación de servicio GPS</t>
  </si>
  <si>
    <t>Adquisición de materiales impresos</t>
  </si>
  <si>
    <t>Servicio de herrería en la Regional Norte</t>
  </si>
  <si>
    <t xml:space="preserve">Adquisición e instalación de bloqueador de ruedas ,para seguridad camionetas </t>
  </si>
  <si>
    <t>Muñoz Concepto Mobiliario, SRL</t>
  </si>
  <si>
    <t>Adquisición mobiliario de oficina para ser utilizados en la Sede y Regionales de  Tecnificación Nacional de Riego.</t>
  </si>
  <si>
    <t>124-02964-3</t>
  </si>
  <si>
    <t>B1500001222</t>
  </si>
  <si>
    <t>Inversiones Express, SRL</t>
  </si>
  <si>
    <t>Adquisición de Licencias y/o Software para la TNR</t>
  </si>
  <si>
    <t>122-00692-3</t>
  </si>
  <si>
    <t>B1500000078</t>
  </si>
  <si>
    <t xml:space="preserve">Adquisición de Mobiliario de oficina sede central y regional </t>
  </si>
  <si>
    <t>Autocentro Navarro, SRL</t>
  </si>
  <si>
    <t>Impredom,SRL</t>
  </si>
  <si>
    <t>Trace International ,SRL</t>
  </si>
  <si>
    <t>001-0947981-6</t>
  </si>
  <si>
    <t>Editora El Nuevo Diario, S.A</t>
  </si>
  <si>
    <t>Casa Doña Marcia, Cadoma,SRL</t>
  </si>
  <si>
    <t>B1500153479</t>
  </si>
  <si>
    <t>Compañía Dominicana de Telefono C por A</t>
  </si>
  <si>
    <t>Seguro Nacional de Salud (Senasa)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</si>
</sst>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Gill Sans MT"/>
      <family val="2"/>
    </font>
    <font>
      <sz val="9"/>
      <color theme="1"/>
      <name val="Gill Sans MT"/>
      <family val="2"/>
    </font>
    <font>
      <b/>
      <i/>
      <sz val="9"/>
      <color indexed="8"/>
      <name val="Gill Sans MT"/>
      <family val="2"/>
    </font>
    <font>
      <sz val="9"/>
      <name val="Calibri"/>
      <family val="2"/>
      <scheme val="minor"/>
    </font>
    <font>
      <b/>
      <sz val="9"/>
      <name val="Gill Sans MT"/>
      <family val="2"/>
    </font>
    <font>
      <b/>
      <sz val="9"/>
      <color theme="1"/>
      <name val="Gill Sans MT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Gill Sans MT"/>
      <family val="2"/>
    </font>
    <font>
      <sz val="11"/>
      <name val="Calibri"/>
      <family val="2"/>
      <scheme val="minor"/>
    </font>
    <font>
      <b/>
      <sz val="14"/>
      <color indexed="8"/>
      <name val="Gill Sans MT"/>
      <family val="2"/>
    </font>
    <font>
      <sz val="11"/>
      <color theme="1"/>
      <name val="Gill Sans MT"/>
      <family val="2"/>
    </font>
    <font>
      <b/>
      <i/>
      <sz val="11"/>
      <color indexed="8"/>
      <name val="Gill Sans MT"/>
      <family val="2"/>
    </font>
    <font>
      <b/>
      <sz val="11"/>
      <color theme="1"/>
      <name val="Gill Sans MT"/>
      <family val="2"/>
    </font>
    <font>
      <b/>
      <sz val="11"/>
      <color indexed="8"/>
      <name val="Gill Sans MT"/>
      <family val="2"/>
    </font>
    <font>
      <sz val="11"/>
      <color indexed="8"/>
      <name val="Gill Sans MT"/>
      <family val="2"/>
    </font>
    <font>
      <sz val="12"/>
      <color theme="1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1" fillId="0" borderId="0" xfId="1" applyFont="1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/>
    <xf numFmtId="43" fontId="3" fillId="0" borderId="0" xfId="1" applyFont="1" applyBorder="1"/>
    <xf numFmtId="0" fontId="7" fillId="0" borderId="0" xfId="0" applyFont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0" fillId="0" borderId="12" xfId="0" applyFont="1" applyBorder="1"/>
    <xf numFmtId="0" fontId="10" fillId="0" borderId="0" xfId="0" applyFont="1"/>
    <xf numFmtId="0" fontId="10" fillId="0" borderId="11" xfId="0" applyFont="1" applyBorder="1"/>
    <xf numFmtId="0" fontId="11" fillId="0" borderId="11" xfId="0" applyFont="1" applyBorder="1"/>
    <xf numFmtId="43" fontId="6" fillId="0" borderId="4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10" fillId="0" borderId="4" xfId="0" applyNumberFormat="1" applyFont="1" applyBorder="1"/>
    <xf numFmtId="43" fontId="1" fillId="0" borderId="0" xfId="1" applyFont="1"/>
    <xf numFmtId="0" fontId="11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Font="1" applyFill="1" applyBorder="1"/>
    <xf numFmtId="43" fontId="5" fillId="3" borderId="0" xfId="1" applyFont="1" applyFill="1" applyBorder="1"/>
    <xf numFmtId="0" fontId="12" fillId="0" borderId="11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2" xfId="0" applyFont="1" applyBorder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12" fillId="0" borderId="12" xfId="0" applyNumberFormat="1" applyFont="1" applyBorder="1"/>
    <xf numFmtId="3" fontId="0" fillId="0" borderId="0" xfId="0" applyNumberFormat="1"/>
    <xf numFmtId="3" fontId="11" fillId="0" borderId="0" xfId="0" applyNumberFormat="1" applyFont="1"/>
    <xf numFmtId="43" fontId="12" fillId="0" borderId="0" xfId="1" applyFont="1" applyBorder="1"/>
    <xf numFmtId="0" fontId="12" fillId="0" borderId="18" xfId="0" applyFont="1" applyBorder="1"/>
    <xf numFmtId="0" fontId="12" fillId="0" borderId="1" xfId="0" applyFont="1" applyBorder="1"/>
    <xf numFmtId="0" fontId="12" fillId="0" borderId="19" xfId="0" applyFont="1" applyBorder="1"/>
    <xf numFmtId="0" fontId="14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20" xfId="0" applyNumberFormat="1" applyBorder="1"/>
    <xf numFmtId="43" fontId="10" fillId="0" borderId="20" xfId="1" applyFont="1" applyBorder="1"/>
    <xf numFmtId="43" fontId="10" fillId="0" borderId="21" xfId="0" applyNumberFormat="1" applyFont="1" applyBorder="1"/>
    <xf numFmtId="43" fontId="0" fillId="0" borderId="0" xfId="1" applyFont="1" applyBorder="1"/>
    <xf numFmtId="0" fontId="2" fillId="0" borderId="0" xfId="0" applyFont="1"/>
    <xf numFmtId="14" fontId="16" fillId="3" borderId="7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1" fillId="3" borderId="4" xfId="1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3" fontId="18" fillId="0" borderId="0" xfId="1" applyFont="1" applyBorder="1"/>
    <xf numFmtId="0" fontId="20" fillId="0" borderId="0" xfId="0" applyFont="1"/>
    <xf numFmtId="0" fontId="19" fillId="0" borderId="0" xfId="0" applyFont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43" fontId="18" fillId="3" borderId="6" xfId="1" applyFont="1" applyFill="1" applyBorder="1"/>
    <xf numFmtId="0" fontId="24" fillId="3" borderId="7" xfId="0" applyFont="1" applyFill="1" applyBorder="1" applyAlignment="1">
      <alignment horizontal="center" wrapText="1"/>
    </xf>
    <xf numFmtId="14" fontId="24" fillId="3" borderId="7" xfId="0" applyNumberFormat="1" applyFont="1" applyFill="1" applyBorder="1" applyAlignment="1">
      <alignment wrapText="1"/>
    </xf>
    <xf numFmtId="0" fontId="19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/>
    <xf numFmtId="43" fontId="25" fillId="0" borderId="0" xfId="0" applyNumberFormat="1" applyFont="1" applyAlignment="1">
      <alignment horizontal="center"/>
    </xf>
    <xf numFmtId="0" fontId="22" fillId="0" borderId="7" xfId="0" applyFont="1" applyBorder="1"/>
    <xf numFmtId="43" fontId="25" fillId="0" borderId="22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4" xfId="0" applyFont="1" applyBorder="1"/>
    <xf numFmtId="0" fontId="2" fillId="6" borderId="2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18" fillId="3" borderId="5" xfId="0" applyNumberFormat="1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43" fontId="24" fillId="3" borderId="7" xfId="0" applyNumberFormat="1" applyFont="1" applyFill="1" applyBorder="1" applyAlignment="1">
      <alignment wrapText="1"/>
    </xf>
    <xf numFmtId="43" fontId="24" fillId="3" borderId="7" xfId="0" applyNumberFormat="1" applyFont="1" applyFill="1" applyBorder="1" applyAlignment="1">
      <alignment horizontal="right" wrapText="1"/>
    </xf>
    <xf numFmtId="14" fontId="16" fillId="3" borderId="4" xfId="0" applyNumberFormat="1" applyFont="1" applyFill="1" applyBorder="1" applyAlignment="1">
      <alignment horizontal="center" wrapText="1"/>
    </xf>
    <xf numFmtId="14" fontId="0" fillId="3" borderId="5" xfId="0" applyNumberFormat="1" applyFill="1" applyBorder="1" applyAlignment="1">
      <alignment horizontal="center"/>
    </xf>
    <xf numFmtId="43" fontId="18" fillId="3" borderId="4" xfId="1" applyFont="1" applyFill="1" applyBorder="1"/>
    <xf numFmtId="43" fontId="0" fillId="3" borderId="4" xfId="1" applyFont="1" applyFill="1" applyBorder="1"/>
    <xf numFmtId="0" fontId="14" fillId="3" borderId="4" xfId="0" applyFont="1" applyFill="1" applyBorder="1"/>
    <xf numFmtId="0" fontId="23" fillId="3" borderId="5" xfId="0" applyFont="1" applyFill="1" applyBorder="1"/>
    <xf numFmtId="0" fontId="0" fillId="3" borderId="5" xfId="0" applyFill="1" applyBorder="1"/>
    <xf numFmtId="14" fontId="0" fillId="3" borderId="5" xfId="0" applyNumberFormat="1" applyFill="1" applyBorder="1"/>
    <xf numFmtId="43" fontId="0" fillId="3" borderId="4" xfId="1" applyFont="1" applyFill="1" applyBorder="1" applyAlignment="1"/>
    <xf numFmtId="0" fontId="24" fillId="3" borderId="7" xfId="0" applyFont="1" applyFill="1" applyBorder="1" applyAlignment="1">
      <alignment wrapText="1"/>
    </xf>
    <xf numFmtId="14" fontId="16" fillId="3" borderId="4" xfId="0" applyNumberFormat="1" applyFont="1" applyFill="1" applyBorder="1" applyAlignment="1">
      <alignment wrapText="1"/>
    </xf>
    <xf numFmtId="14" fontId="24" fillId="3" borderId="4" xfId="0" applyNumberFormat="1" applyFont="1" applyFill="1" applyBorder="1" applyAlignment="1">
      <alignment wrapText="1"/>
    </xf>
    <xf numFmtId="0" fontId="3" fillId="7" borderId="0" xfId="0" applyFont="1" applyFill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4" fillId="7" borderId="4" xfId="0" applyFont="1" applyFill="1" applyBorder="1"/>
    <xf numFmtId="0" fontId="23" fillId="7" borderId="5" xfId="0" applyFont="1" applyFill="1" applyBorder="1"/>
    <xf numFmtId="0" fontId="0" fillId="7" borderId="5" xfId="0" applyFill="1" applyBorder="1"/>
    <xf numFmtId="14" fontId="0" fillId="7" borderId="5" xfId="0" applyNumberFormat="1" applyFill="1" applyBorder="1"/>
    <xf numFmtId="43" fontId="1" fillId="7" borderId="4" xfId="1" applyFont="1" applyFill="1" applyBorder="1" applyAlignment="1"/>
    <xf numFmtId="0" fontId="24" fillId="7" borderId="7" xfId="0" applyFont="1" applyFill="1" applyBorder="1" applyAlignment="1">
      <alignment wrapText="1"/>
    </xf>
    <xf numFmtId="14" fontId="16" fillId="7" borderId="7" xfId="0" applyNumberFormat="1" applyFont="1" applyFill="1" applyBorder="1" applyAlignment="1">
      <alignment wrapText="1"/>
    </xf>
    <xf numFmtId="43" fontId="24" fillId="7" borderId="7" xfId="0" applyNumberFormat="1" applyFont="1" applyFill="1" applyBorder="1" applyAlignment="1">
      <alignment wrapText="1"/>
    </xf>
    <xf numFmtId="14" fontId="16" fillId="7" borderId="4" xfId="0" applyNumberFormat="1" applyFont="1" applyFill="1" applyBorder="1" applyAlignment="1">
      <alignment wrapText="1"/>
    </xf>
    <xf numFmtId="14" fontId="24" fillId="7" borderId="4" xfId="0" applyNumberFormat="1" applyFont="1" applyFill="1" applyBorder="1" applyAlignment="1">
      <alignment wrapText="1"/>
    </xf>
    <xf numFmtId="0" fontId="3" fillId="7" borderId="0" xfId="0" applyFont="1" applyFill="1"/>
    <xf numFmtId="0" fontId="0" fillId="7" borderId="0" xfId="0" applyFill="1"/>
    <xf numFmtId="43" fontId="0" fillId="7" borderId="4" xfId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7" fillId="3" borderId="4" xfId="0" applyFont="1" applyFill="1" applyBorder="1"/>
    <xf numFmtId="0" fontId="28" fillId="3" borderId="5" xfId="0" applyFont="1" applyFill="1" applyBorder="1"/>
    <xf numFmtId="14" fontId="10" fillId="3" borderId="5" xfId="0" applyNumberFormat="1" applyFont="1" applyFill="1" applyBorder="1"/>
    <xf numFmtId="43" fontId="10" fillId="3" borderId="4" xfId="1" applyFont="1" applyFill="1" applyBorder="1" applyAlignment="1"/>
    <xf numFmtId="0" fontId="25" fillId="3" borderId="7" xfId="0" applyFont="1" applyFill="1" applyBorder="1" applyAlignment="1">
      <alignment wrapText="1"/>
    </xf>
    <xf numFmtId="14" fontId="29" fillId="3" borderId="7" xfId="0" applyNumberFormat="1" applyFont="1" applyFill="1" applyBorder="1" applyAlignment="1">
      <alignment wrapText="1"/>
    </xf>
    <xf numFmtId="43" fontId="25" fillId="3" borderId="7" xfId="0" applyNumberFormat="1" applyFont="1" applyFill="1" applyBorder="1" applyAlignment="1">
      <alignment wrapText="1"/>
    </xf>
    <xf numFmtId="14" fontId="29" fillId="3" borderId="4" xfId="0" applyNumberFormat="1" applyFont="1" applyFill="1" applyBorder="1" applyAlignment="1">
      <alignment wrapText="1"/>
    </xf>
    <xf numFmtId="14" fontId="25" fillId="3" borderId="4" xfId="0" applyNumberFormat="1" applyFont="1" applyFill="1" applyBorder="1" applyAlignment="1">
      <alignment wrapText="1"/>
    </xf>
    <xf numFmtId="0" fontId="7" fillId="7" borderId="0" xfId="0" applyFont="1" applyFill="1"/>
    <xf numFmtId="14" fontId="10" fillId="3" borderId="5" xfId="0" applyNumberFormat="1" applyFont="1" applyFill="1" applyBorder="1" applyAlignment="1">
      <alignment horizontal="right"/>
    </xf>
    <xf numFmtId="0" fontId="10" fillId="3" borderId="5" xfId="0" applyFont="1" applyFill="1" applyBorder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0" borderId="5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E05B8F39-9440-4EDA-B340-A27754F7E21D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2-09-06T15:06:57.75" personId="{E05B8F39-9440-4EDA-B340-A27754F7E21D}" id="{EDE735F7-3773-4FF6-8ED8-64A2B12B2100}">
    <text>Tiene Problema de RPE</text>
  </threadedComment>
  <threadedComment ref="E19" dT="2022-09-06T15:08:08.37" personId="{E05B8F39-9440-4EDA-B340-A27754F7E21D}" id="{9712671A-6206-4C53-B323-88921795B3E5}">
    <text>Tiene Problema de RPE</text>
  </threadedComment>
  <threadedComment ref="E20" dT="2022-09-06T15:08:33.37" personId="{E05B8F39-9440-4EDA-B340-A27754F7E21D}" id="{EA8DDD1B-14AF-4EBF-9D31-9F78284EB2F9}">
    <text>Tiene Problema de RPE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showGridLines="0" topLeftCell="B1" workbookViewId="0">
      <selection activeCell="B1" sqref="A1:XFD1048576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33" customWidth="1"/>
    <col min="4" max="4" width="15.28515625" customWidth="1"/>
    <col min="5" max="5" width="14.5703125" customWidth="1"/>
    <col min="6" max="6" width="19.85546875" customWidth="1"/>
    <col min="7" max="7" width="17" customWidth="1"/>
    <col min="8" max="8" width="21.28515625" customWidth="1"/>
    <col min="9" max="9" width="12.85546875" customWidth="1"/>
    <col min="10" max="10" width="12.140625" customWidth="1"/>
    <col min="11" max="11" width="45.5703125" customWidth="1"/>
    <col min="12" max="12" width="22.28515625" customWidth="1"/>
    <col min="13" max="13" width="13.140625" bestFit="1" customWidth="1"/>
    <col min="15" max="16" width="13.140625" bestFit="1" customWidth="1"/>
    <col min="20" max="20" width="12.28515625" bestFit="1" customWidth="1"/>
    <col min="260" max="260" width="0.5703125" customWidth="1"/>
    <col min="261" max="261" width="6.140625" customWidth="1"/>
    <col min="262" max="262" width="17.85546875" customWidth="1"/>
    <col min="263" max="263" width="35.42578125" customWidth="1"/>
    <col min="264" max="264" width="52" customWidth="1"/>
    <col min="265" max="265" width="16.28515625" customWidth="1"/>
    <col min="266" max="267" width="14.42578125" customWidth="1"/>
    <col min="268" max="268" width="16.140625" customWidth="1"/>
    <col min="269" max="269" width="13.140625" bestFit="1" customWidth="1"/>
    <col min="271" max="271" width="13.140625" bestFit="1" customWidth="1"/>
    <col min="516" max="516" width="0.5703125" customWidth="1"/>
    <col min="517" max="517" width="6.140625" customWidth="1"/>
    <col min="518" max="518" width="17.85546875" customWidth="1"/>
    <col min="519" max="519" width="35.42578125" customWidth="1"/>
    <col min="520" max="520" width="52" customWidth="1"/>
    <col min="521" max="521" width="16.28515625" customWidth="1"/>
    <col min="522" max="523" width="14.42578125" customWidth="1"/>
    <col min="524" max="524" width="16.140625" customWidth="1"/>
    <col min="525" max="525" width="13.140625" bestFit="1" customWidth="1"/>
    <col min="527" max="527" width="13.140625" bestFit="1" customWidth="1"/>
    <col min="772" max="772" width="0.5703125" customWidth="1"/>
    <col min="773" max="773" width="6.140625" customWidth="1"/>
    <col min="774" max="774" width="17.85546875" customWidth="1"/>
    <col min="775" max="775" width="35.42578125" customWidth="1"/>
    <col min="776" max="776" width="52" customWidth="1"/>
    <col min="777" max="777" width="16.28515625" customWidth="1"/>
    <col min="778" max="779" width="14.42578125" customWidth="1"/>
    <col min="780" max="780" width="16.140625" customWidth="1"/>
    <col min="781" max="781" width="13.140625" bestFit="1" customWidth="1"/>
    <col min="783" max="783" width="13.140625" bestFit="1" customWidth="1"/>
    <col min="1028" max="1028" width="0.5703125" customWidth="1"/>
    <col min="1029" max="1029" width="6.140625" customWidth="1"/>
    <col min="1030" max="1030" width="17.85546875" customWidth="1"/>
    <col min="1031" max="1031" width="35.42578125" customWidth="1"/>
    <col min="1032" max="1032" width="52" customWidth="1"/>
    <col min="1033" max="1033" width="16.28515625" customWidth="1"/>
    <col min="1034" max="1035" width="14.42578125" customWidth="1"/>
    <col min="1036" max="1036" width="16.140625" customWidth="1"/>
    <col min="1037" max="1037" width="13.140625" bestFit="1" customWidth="1"/>
    <col min="1039" max="1039" width="13.140625" bestFit="1" customWidth="1"/>
    <col min="1284" max="1284" width="0.5703125" customWidth="1"/>
    <col min="1285" max="1285" width="6.140625" customWidth="1"/>
    <col min="1286" max="1286" width="17.85546875" customWidth="1"/>
    <col min="1287" max="1287" width="35.42578125" customWidth="1"/>
    <col min="1288" max="1288" width="52" customWidth="1"/>
    <col min="1289" max="1289" width="16.28515625" customWidth="1"/>
    <col min="1290" max="1291" width="14.42578125" customWidth="1"/>
    <col min="1292" max="1292" width="16.140625" customWidth="1"/>
    <col min="1293" max="1293" width="13.140625" bestFit="1" customWidth="1"/>
    <col min="1295" max="1295" width="13.140625" bestFit="1" customWidth="1"/>
    <col min="1540" max="1540" width="0.5703125" customWidth="1"/>
    <col min="1541" max="1541" width="6.140625" customWidth="1"/>
    <col min="1542" max="1542" width="17.85546875" customWidth="1"/>
    <col min="1543" max="1543" width="35.42578125" customWidth="1"/>
    <col min="1544" max="1544" width="52" customWidth="1"/>
    <col min="1545" max="1545" width="16.28515625" customWidth="1"/>
    <col min="1546" max="1547" width="14.42578125" customWidth="1"/>
    <col min="1548" max="1548" width="16.140625" customWidth="1"/>
    <col min="1549" max="1549" width="13.140625" bestFit="1" customWidth="1"/>
    <col min="1551" max="1551" width="13.140625" bestFit="1" customWidth="1"/>
    <col min="1796" max="1796" width="0.5703125" customWidth="1"/>
    <col min="1797" max="1797" width="6.140625" customWidth="1"/>
    <col min="1798" max="1798" width="17.85546875" customWidth="1"/>
    <col min="1799" max="1799" width="35.42578125" customWidth="1"/>
    <col min="1800" max="1800" width="52" customWidth="1"/>
    <col min="1801" max="1801" width="16.28515625" customWidth="1"/>
    <col min="1802" max="1803" width="14.42578125" customWidth="1"/>
    <col min="1804" max="1804" width="16.140625" customWidth="1"/>
    <col min="1805" max="1805" width="13.140625" bestFit="1" customWidth="1"/>
    <col min="1807" max="1807" width="13.140625" bestFit="1" customWidth="1"/>
    <col min="2052" max="2052" width="0.5703125" customWidth="1"/>
    <col min="2053" max="2053" width="6.140625" customWidth="1"/>
    <col min="2054" max="2054" width="17.85546875" customWidth="1"/>
    <col min="2055" max="2055" width="35.42578125" customWidth="1"/>
    <col min="2056" max="2056" width="52" customWidth="1"/>
    <col min="2057" max="2057" width="16.28515625" customWidth="1"/>
    <col min="2058" max="2059" width="14.42578125" customWidth="1"/>
    <col min="2060" max="2060" width="16.140625" customWidth="1"/>
    <col min="2061" max="2061" width="13.140625" bestFit="1" customWidth="1"/>
    <col min="2063" max="2063" width="13.140625" bestFit="1" customWidth="1"/>
    <col min="2308" max="2308" width="0.5703125" customWidth="1"/>
    <col min="2309" max="2309" width="6.140625" customWidth="1"/>
    <col min="2310" max="2310" width="17.85546875" customWidth="1"/>
    <col min="2311" max="2311" width="35.42578125" customWidth="1"/>
    <col min="2312" max="2312" width="52" customWidth="1"/>
    <col min="2313" max="2313" width="16.28515625" customWidth="1"/>
    <col min="2314" max="2315" width="14.42578125" customWidth="1"/>
    <col min="2316" max="2316" width="16.140625" customWidth="1"/>
    <col min="2317" max="2317" width="13.140625" bestFit="1" customWidth="1"/>
    <col min="2319" max="2319" width="13.140625" bestFit="1" customWidth="1"/>
    <col min="2564" max="2564" width="0.5703125" customWidth="1"/>
    <col min="2565" max="2565" width="6.140625" customWidth="1"/>
    <col min="2566" max="2566" width="17.85546875" customWidth="1"/>
    <col min="2567" max="2567" width="35.42578125" customWidth="1"/>
    <col min="2568" max="2568" width="52" customWidth="1"/>
    <col min="2569" max="2569" width="16.28515625" customWidth="1"/>
    <col min="2570" max="2571" width="14.42578125" customWidth="1"/>
    <col min="2572" max="2572" width="16.140625" customWidth="1"/>
    <col min="2573" max="2573" width="13.140625" bestFit="1" customWidth="1"/>
    <col min="2575" max="2575" width="13.140625" bestFit="1" customWidth="1"/>
    <col min="2820" max="2820" width="0.5703125" customWidth="1"/>
    <col min="2821" max="2821" width="6.140625" customWidth="1"/>
    <col min="2822" max="2822" width="17.85546875" customWidth="1"/>
    <col min="2823" max="2823" width="35.42578125" customWidth="1"/>
    <col min="2824" max="2824" width="52" customWidth="1"/>
    <col min="2825" max="2825" width="16.28515625" customWidth="1"/>
    <col min="2826" max="2827" width="14.42578125" customWidth="1"/>
    <col min="2828" max="2828" width="16.140625" customWidth="1"/>
    <col min="2829" max="2829" width="13.140625" bestFit="1" customWidth="1"/>
    <col min="2831" max="2831" width="13.140625" bestFit="1" customWidth="1"/>
    <col min="3076" max="3076" width="0.5703125" customWidth="1"/>
    <col min="3077" max="3077" width="6.140625" customWidth="1"/>
    <col min="3078" max="3078" width="17.85546875" customWidth="1"/>
    <col min="3079" max="3079" width="35.42578125" customWidth="1"/>
    <col min="3080" max="3080" width="52" customWidth="1"/>
    <col min="3081" max="3081" width="16.28515625" customWidth="1"/>
    <col min="3082" max="3083" width="14.42578125" customWidth="1"/>
    <col min="3084" max="3084" width="16.140625" customWidth="1"/>
    <col min="3085" max="3085" width="13.140625" bestFit="1" customWidth="1"/>
    <col min="3087" max="3087" width="13.140625" bestFit="1" customWidth="1"/>
    <col min="3332" max="3332" width="0.5703125" customWidth="1"/>
    <col min="3333" max="3333" width="6.140625" customWidth="1"/>
    <col min="3334" max="3334" width="17.85546875" customWidth="1"/>
    <col min="3335" max="3335" width="35.42578125" customWidth="1"/>
    <col min="3336" max="3336" width="52" customWidth="1"/>
    <col min="3337" max="3337" width="16.28515625" customWidth="1"/>
    <col min="3338" max="3339" width="14.42578125" customWidth="1"/>
    <col min="3340" max="3340" width="16.140625" customWidth="1"/>
    <col min="3341" max="3341" width="13.140625" bestFit="1" customWidth="1"/>
    <col min="3343" max="3343" width="13.140625" bestFit="1" customWidth="1"/>
    <col min="3588" max="3588" width="0.5703125" customWidth="1"/>
    <col min="3589" max="3589" width="6.140625" customWidth="1"/>
    <col min="3590" max="3590" width="17.85546875" customWidth="1"/>
    <col min="3591" max="3591" width="35.42578125" customWidth="1"/>
    <col min="3592" max="3592" width="52" customWidth="1"/>
    <col min="3593" max="3593" width="16.28515625" customWidth="1"/>
    <col min="3594" max="3595" width="14.42578125" customWidth="1"/>
    <col min="3596" max="3596" width="16.140625" customWidth="1"/>
    <col min="3597" max="3597" width="13.140625" bestFit="1" customWidth="1"/>
    <col min="3599" max="3599" width="13.140625" bestFit="1" customWidth="1"/>
    <col min="3844" max="3844" width="0.5703125" customWidth="1"/>
    <col min="3845" max="3845" width="6.140625" customWidth="1"/>
    <col min="3846" max="3846" width="17.85546875" customWidth="1"/>
    <col min="3847" max="3847" width="35.42578125" customWidth="1"/>
    <col min="3848" max="3848" width="52" customWidth="1"/>
    <col min="3849" max="3849" width="16.28515625" customWidth="1"/>
    <col min="3850" max="3851" width="14.42578125" customWidth="1"/>
    <col min="3852" max="3852" width="16.140625" customWidth="1"/>
    <col min="3853" max="3853" width="13.140625" bestFit="1" customWidth="1"/>
    <col min="3855" max="3855" width="13.140625" bestFit="1" customWidth="1"/>
    <col min="4100" max="4100" width="0.5703125" customWidth="1"/>
    <col min="4101" max="4101" width="6.140625" customWidth="1"/>
    <col min="4102" max="4102" width="17.85546875" customWidth="1"/>
    <col min="4103" max="4103" width="35.42578125" customWidth="1"/>
    <col min="4104" max="4104" width="52" customWidth="1"/>
    <col min="4105" max="4105" width="16.28515625" customWidth="1"/>
    <col min="4106" max="4107" width="14.42578125" customWidth="1"/>
    <col min="4108" max="4108" width="16.140625" customWidth="1"/>
    <col min="4109" max="4109" width="13.140625" bestFit="1" customWidth="1"/>
    <col min="4111" max="4111" width="13.140625" bestFit="1" customWidth="1"/>
    <col min="4356" max="4356" width="0.5703125" customWidth="1"/>
    <col min="4357" max="4357" width="6.140625" customWidth="1"/>
    <col min="4358" max="4358" width="17.85546875" customWidth="1"/>
    <col min="4359" max="4359" width="35.42578125" customWidth="1"/>
    <col min="4360" max="4360" width="52" customWidth="1"/>
    <col min="4361" max="4361" width="16.28515625" customWidth="1"/>
    <col min="4362" max="4363" width="14.42578125" customWidth="1"/>
    <col min="4364" max="4364" width="16.140625" customWidth="1"/>
    <col min="4365" max="4365" width="13.140625" bestFit="1" customWidth="1"/>
    <col min="4367" max="4367" width="13.140625" bestFit="1" customWidth="1"/>
    <col min="4612" max="4612" width="0.5703125" customWidth="1"/>
    <col min="4613" max="4613" width="6.140625" customWidth="1"/>
    <col min="4614" max="4614" width="17.85546875" customWidth="1"/>
    <col min="4615" max="4615" width="35.42578125" customWidth="1"/>
    <col min="4616" max="4616" width="52" customWidth="1"/>
    <col min="4617" max="4617" width="16.28515625" customWidth="1"/>
    <col min="4618" max="4619" width="14.42578125" customWidth="1"/>
    <col min="4620" max="4620" width="16.140625" customWidth="1"/>
    <col min="4621" max="4621" width="13.140625" bestFit="1" customWidth="1"/>
    <col min="4623" max="4623" width="13.140625" bestFit="1" customWidth="1"/>
    <col min="4868" max="4868" width="0.5703125" customWidth="1"/>
    <col min="4869" max="4869" width="6.140625" customWidth="1"/>
    <col min="4870" max="4870" width="17.85546875" customWidth="1"/>
    <col min="4871" max="4871" width="35.42578125" customWidth="1"/>
    <col min="4872" max="4872" width="52" customWidth="1"/>
    <col min="4873" max="4873" width="16.28515625" customWidth="1"/>
    <col min="4874" max="4875" width="14.42578125" customWidth="1"/>
    <col min="4876" max="4876" width="16.140625" customWidth="1"/>
    <col min="4877" max="4877" width="13.140625" bestFit="1" customWidth="1"/>
    <col min="4879" max="4879" width="13.140625" bestFit="1" customWidth="1"/>
    <col min="5124" max="5124" width="0.5703125" customWidth="1"/>
    <col min="5125" max="5125" width="6.140625" customWidth="1"/>
    <col min="5126" max="5126" width="17.85546875" customWidth="1"/>
    <col min="5127" max="5127" width="35.42578125" customWidth="1"/>
    <col min="5128" max="5128" width="52" customWidth="1"/>
    <col min="5129" max="5129" width="16.28515625" customWidth="1"/>
    <col min="5130" max="5131" width="14.42578125" customWidth="1"/>
    <col min="5132" max="5132" width="16.140625" customWidth="1"/>
    <col min="5133" max="5133" width="13.140625" bestFit="1" customWidth="1"/>
    <col min="5135" max="5135" width="13.140625" bestFit="1" customWidth="1"/>
    <col min="5380" max="5380" width="0.5703125" customWidth="1"/>
    <col min="5381" max="5381" width="6.140625" customWidth="1"/>
    <col min="5382" max="5382" width="17.85546875" customWidth="1"/>
    <col min="5383" max="5383" width="35.42578125" customWidth="1"/>
    <col min="5384" max="5384" width="52" customWidth="1"/>
    <col min="5385" max="5385" width="16.28515625" customWidth="1"/>
    <col min="5386" max="5387" width="14.42578125" customWidth="1"/>
    <col min="5388" max="5388" width="16.140625" customWidth="1"/>
    <col min="5389" max="5389" width="13.140625" bestFit="1" customWidth="1"/>
    <col min="5391" max="5391" width="13.140625" bestFit="1" customWidth="1"/>
    <col min="5636" max="5636" width="0.5703125" customWidth="1"/>
    <col min="5637" max="5637" width="6.140625" customWidth="1"/>
    <col min="5638" max="5638" width="17.85546875" customWidth="1"/>
    <col min="5639" max="5639" width="35.42578125" customWidth="1"/>
    <col min="5640" max="5640" width="52" customWidth="1"/>
    <col min="5641" max="5641" width="16.28515625" customWidth="1"/>
    <col min="5642" max="5643" width="14.42578125" customWidth="1"/>
    <col min="5644" max="5644" width="16.140625" customWidth="1"/>
    <col min="5645" max="5645" width="13.140625" bestFit="1" customWidth="1"/>
    <col min="5647" max="5647" width="13.140625" bestFit="1" customWidth="1"/>
    <col min="5892" max="5892" width="0.5703125" customWidth="1"/>
    <col min="5893" max="5893" width="6.140625" customWidth="1"/>
    <col min="5894" max="5894" width="17.85546875" customWidth="1"/>
    <col min="5895" max="5895" width="35.42578125" customWidth="1"/>
    <col min="5896" max="5896" width="52" customWidth="1"/>
    <col min="5897" max="5897" width="16.28515625" customWidth="1"/>
    <col min="5898" max="5899" width="14.42578125" customWidth="1"/>
    <col min="5900" max="5900" width="16.140625" customWidth="1"/>
    <col min="5901" max="5901" width="13.140625" bestFit="1" customWidth="1"/>
    <col min="5903" max="5903" width="13.140625" bestFit="1" customWidth="1"/>
    <col min="6148" max="6148" width="0.5703125" customWidth="1"/>
    <col min="6149" max="6149" width="6.140625" customWidth="1"/>
    <col min="6150" max="6150" width="17.85546875" customWidth="1"/>
    <col min="6151" max="6151" width="35.42578125" customWidth="1"/>
    <col min="6152" max="6152" width="52" customWidth="1"/>
    <col min="6153" max="6153" width="16.28515625" customWidth="1"/>
    <col min="6154" max="6155" width="14.42578125" customWidth="1"/>
    <col min="6156" max="6156" width="16.140625" customWidth="1"/>
    <col min="6157" max="6157" width="13.140625" bestFit="1" customWidth="1"/>
    <col min="6159" max="6159" width="13.140625" bestFit="1" customWidth="1"/>
    <col min="6404" max="6404" width="0.5703125" customWidth="1"/>
    <col min="6405" max="6405" width="6.140625" customWidth="1"/>
    <col min="6406" max="6406" width="17.85546875" customWidth="1"/>
    <col min="6407" max="6407" width="35.42578125" customWidth="1"/>
    <col min="6408" max="6408" width="52" customWidth="1"/>
    <col min="6409" max="6409" width="16.28515625" customWidth="1"/>
    <col min="6410" max="6411" width="14.42578125" customWidth="1"/>
    <col min="6412" max="6412" width="16.140625" customWidth="1"/>
    <col min="6413" max="6413" width="13.140625" bestFit="1" customWidth="1"/>
    <col min="6415" max="6415" width="13.140625" bestFit="1" customWidth="1"/>
    <col min="6660" max="6660" width="0.5703125" customWidth="1"/>
    <col min="6661" max="6661" width="6.140625" customWidth="1"/>
    <col min="6662" max="6662" width="17.85546875" customWidth="1"/>
    <col min="6663" max="6663" width="35.42578125" customWidth="1"/>
    <col min="6664" max="6664" width="52" customWidth="1"/>
    <col min="6665" max="6665" width="16.28515625" customWidth="1"/>
    <col min="6666" max="6667" width="14.42578125" customWidth="1"/>
    <col min="6668" max="6668" width="16.140625" customWidth="1"/>
    <col min="6669" max="6669" width="13.140625" bestFit="1" customWidth="1"/>
    <col min="6671" max="6671" width="13.140625" bestFit="1" customWidth="1"/>
    <col min="6916" max="6916" width="0.5703125" customWidth="1"/>
    <col min="6917" max="6917" width="6.140625" customWidth="1"/>
    <col min="6918" max="6918" width="17.85546875" customWidth="1"/>
    <col min="6919" max="6919" width="35.42578125" customWidth="1"/>
    <col min="6920" max="6920" width="52" customWidth="1"/>
    <col min="6921" max="6921" width="16.28515625" customWidth="1"/>
    <col min="6922" max="6923" width="14.42578125" customWidth="1"/>
    <col min="6924" max="6924" width="16.140625" customWidth="1"/>
    <col min="6925" max="6925" width="13.140625" bestFit="1" customWidth="1"/>
    <col min="6927" max="6927" width="13.140625" bestFit="1" customWidth="1"/>
    <col min="7172" max="7172" width="0.5703125" customWidth="1"/>
    <col min="7173" max="7173" width="6.140625" customWidth="1"/>
    <col min="7174" max="7174" width="17.85546875" customWidth="1"/>
    <col min="7175" max="7175" width="35.42578125" customWidth="1"/>
    <col min="7176" max="7176" width="52" customWidth="1"/>
    <col min="7177" max="7177" width="16.28515625" customWidth="1"/>
    <col min="7178" max="7179" width="14.42578125" customWidth="1"/>
    <col min="7180" max="7180" width="16.140625" customWidth="1"/>
    <col min="7181" max="7181" width="13.140625" bestFit="1" customWidth="1"/>
    <col min="7183" max="7183" width="13.140625" bestFit="1" customWidth="1"/>
    <col min="7428" max="7428" width="0.5703125" customWidth="1"/>
    <col min="7429" max="7429" width="6.140625" customWidth="1"/>
    <col min="7430" max="7430" width="17.85546875" customWidth="1"/>
    <col min="7431" max="7431" width="35.42578125" customWidth="1"/>
    <col min="7432" max="7432" width="52" customWidth="1"/>
    <col min="7433" max="7433" width="16.28515625" customWidth="1"/>
    <col min="7434" max="7435" width="14.42578125" customWidth="1"/>
    <col min="7436" max="7436" width="16.140625" customWidth="1"/>
    <col min="7437" max="7437" width="13.140625" bestFit="1" customWidth="1"/>
    <col min="7439" max="7439" width="13.140625" bestFit="1" customWidth="1"/>
    <col min="7684" max="7684" width="0.5703125" customWidth="1"/>
    <col min="7685" max="7685" width="6.140625" customWidth="1"/>
    <col min="7686" max="7686" width="17.85546875" customWidth="1"/>
    <col min="7687" max="7687" width="35.42578125" customWidth="1"/>
    <col min="7688" max="7688" width="52" customWidth="1"/>
    <col min="7689" max="7689" width="16.28515625" customWidth="1"/>
    <col min="7690" max="7691" width="14.42578125" customWidth="1"/>
    <col min="7692" max="7692" width="16.140625" customWidth="1"/>
    <col min="7693" max="7693" width="13.140625" bestFit="1" customWidth="1"/>
    <col min="7695" max="7695" width="13.140625" bestFit="1" customWidth="1"/>
    <col min="7940" max="7940" width="0.5703125" customWidth="1"/>
    <col min="7941" max="7941" width="6.140625" customWidth="1"/>
    <col min="7942" max="7942" width="17.85546875" customWidth="1"/>
    <col min="7943" max="7943" width="35.42578125" customWidth="1"/>
    <col min="7944" max="7944" width="52" customWidth="1"/>
    <col min="7945" max="7945" width="16.28515625" customWidth="1"/>
    <col min="7946" max="7947" width="14.42578125" customWidth="1"/>
    <col min="7948" max="7948" width="16.140625" customWidth="1"/>
    <col min="7949" max="7949" width="13.140625" bestFit="1" customWidth="1"/>
    <col min="7951" max="7951" width="13.140625" bestFit="1" customWidth="1"/>
    <col min="8196" max="8196" width="0.5703125" customWidth="1"/>
    <col min="8197" max="8197" width="6.140625" customWidth="1"/>
    <col min="8198" max="8198" width="17.85546875" customWidth="1"/>
    <col min="8199" max="8199" width="35.42578125" customWidth="1"/>
    <col min="8200" max="8200" width="52" customWidth="1"/>
    <col min="8201" max="8201" width="16.28515625" customWidth="1"/>
    <col min="8202" max="8203" width="14.42578125" customWidth="1"/>
    <col min="8204" max="8204" width="16.140625" customWidth="1"/>
    <col min="8205" max="8205" width="13.140625" bestFit="1" customWidth="1"/>
    <col min="8207" max="8207" width="13.140625" bestFit="1" customWidth="1"/>
    <col min="8452" max="8452" width="0.5703125" customWidth="1"/>
    <col min="8453" max="8453" width="6.140625" customWidth="1"/>
    <col min="8454" max="8454" width="17.85546875" customWidth="1"/>
    <col min="8455" max="8455" width="35.42578125" customWidth="1"/>
    <col min="8456" max="8456" width="52" customWidth="1"/>
    <col min="8457" max="8457" width="16.28515625" customWidth="1"/>
    <col min="8458" max="8459" width="14.42578125" customWidth="1"/>
    <col min="8460" max="8460" width="16.140625" customWidth="1"/>
    <col min="8461" max="8461" width="13.140625" bestFit="1" customWidth="1"/>
    <col min="8463" max="8463" width="13.140625" bestFit="1" customWidth="1"/>
    <col min="8708" max="8708" width="0.5703125" customWidth="1"/>
    <col min="8709" max="8709" width="6.140625" customWidth="1"/>
    <col min="8710" max="8710" width="17.85546875" customWidth="1"/>
    <col min="8711" max="8711" width="35.42578125" customWidth="1"/>
    <col min="8712" max="8712" width="52" customWidth="1"/>
    <col min="8713" max="8713" width="16.28515625" customWidth="1"/>
    <col min="8714" max="8715" width="14.42578125" customWidth="1"/>
    <col min="8716" max="8716" width="16.140625" customWidth="1"/>
    <col min="8717" max="8717" width="13.140625" bestFit="1" customWidth="1"/>
    <col min="8719" max="8719" width="13.140625" bestFit="1" customWidth="1"/>
    <col min="8964" max="8964" width="0.5703125" customWidth="1"/>
    <col min="8965" max="8965" width="6.140625" customWidth="1"/>
    <col min="8966" max="8966" width="17.85546875" customWidth="1"/>
    <col min="8967" max="8967" width="35.42578125" customWidth="1"/>
    <col min="8968" max="8968" width="52" customWidth="1"/>
    <col min="8969" max="8969" width="16.28515625" customWidth="1"/>
    <col min="8970" max="8971" width="14.42578125" customWidth="1"/>
    <col min="8972" max="8972" width="16.140625" customWidth="1"/>
    <col min="8973" max="8973" width="13.140625" bestFit="1" customWidth="1"/>
    <col min="8975" max="8975" width="13.140625" bestFit="1" customWidth="1"/>
    <col min="9220" max="9220" width="0.5703125" customWidth="1"/>
    <col min="9221" max="9221" width="6.140625" customWidth="1"/>
    <col min="9222" max="9222" width="17.85546875" customWidth="1"/>
    <col min="9223" max="9223" width="35.42578125" customWidth="1"/>
    <col min="9224" max="9224" width="52" customWidth="1"/>
    <col min="9225" max="9225" width="16.28515625" customWidth="1"/>
    <col min="9226" max="9227" width="14.42578125" customWidth="1"/>
    <col min="9228" max="9228" width="16.140625" customWidth="1"/>
    <col min="9229" max="9229" width="13.140625" bestFit="1" customWidth="1"/>
    <col min="9231" max="9231" width="13.140625" bestFit="1" customWidth="1"/>
    <col min="9476" max="9476" width="0.5703125" customWidth="1"/>
    <col min="9477" max="9477" width="6.140625" customWidth="1"/>
    <col min="9478" max="9478" width="17.85546875" customWidth="1"/>
    <col min="9479" max="9479" width="35.42578125" customWidth="1"/>
    <col min="9480" max="9480" width="52" customWidth="1"/>
    <col min="9481" max="9481" width="16.28515625" customWidth="1"/>
    <col min="9482" max="9483" width="14.42578125" customWidth="1"/>
    <col min="9484" max="9484" width="16.140625" customWidth="1"/>
    <col min="9485" max="9485" width="13.140625" bestFit="1" customWidth="1"/>
    <col min="9487" max="9487" width="13.140625" bestFit="1" customWidth="1"/>
    <col min="9732" max="9732" width="0.5703125" customWidth="1"/>
    <col min="9733" max="9733" width="6.140625" customWidth="1"/>
    <col min="9734" max="9734" width="17.85546875" customWidth="1"/>
    <col min="9735" max="9735" width="35.42578125" customWidth="1"/>
    <col min="9736" max="9736" width="52" customWidth="1"/>
    <col min="9737" max="9737" width="16.28515625" customWidth="1"/>
    <col min="9738" max="9739" width="14.42578125" customWidth="1"/>
    <col min="9740" max="9740" width="16.140625" customWidth="1"/>
    <col min="9741" max="9741" width="13.140625" bestFit="1" customWidth="1"/>
    <col min="9743" max="9743" width="13.140625" bestFit="1" customWidth="1"/>
    <col min="9988" max="9988" width="0.5703125" customWidth="1"/>
    <col min="9989" max="9989" width="6.140625" customWidth="1"/>
    <col min="9990" max="9990" width="17.85546875" customWidth="1"/>
    <col min="9991" max="9991" width="35.42578125" customWidth="1"/>
    <col min="9992" max="9992" width="52" customWidth="1"/>
    <col min="9993" max="9993" width="16.28515625" customWidth="1"/>
    <col min="9994" max="9995" width="14.42578125" customWidth="1"/>
    <col min="9996" max="9996" width="16.140625" customWidth="1"/>
    <col min="9997" max="9997" width="13.140625" bestFit="1" customWidth="1"/>
    <col min="9999" max="9999" width="13.140625" bestFit="1" customWidth="1"/>
    <col min="10244" max="10244" width="0.5703125" customWidth="1"/>
    <col min="10245" max="10245" width="6.140625" customWidth="1"/>
    <col min="10246" max="10246" width="17.85546875" customWidth="1"/>
    <col min="10247" max="10247" width="35.42578125" customWidth="1"/>
    <col min="10248" max="10248" width="52" customWidth="1"/>
    <col min="10249" max="10249" width="16.28515625" customWidth="1"/>
    <col min="10250" max="10251" width="14.42578125" customWidth="1"/>
    <col min="10252" max="10252" width="16.140625" customWidth="1"/>
    <col min="10253" max="10253" width="13.140625" bestFit="1" customWidth="1"/>
    <col min="10255" max="10255" width="13.140625" bestFit="1" customWidth="1"/>
    <col min="10500" max="10500" width="0.5703125" customWidth="1"/>
    <col min="10501" max="10501" width="6.140625" customWidth="1"/>
    <col min="10502" max="10502" width="17.85546875" customWidth="1"/>
    <col min="10503" max="10503" width="35.42578125" customWidth="1"/>
    <col min="10504" max="10504" width="52" customWidth="1"/>
    <col min="10505" max="10505" width="16.28515625" customWidth="1"/>
    <col min="10506" max="10507" width="14.42578125" customWidth="1"/>
    <col min="10508" max="10508" width="16.140625" customWidth="1"/>
    <col min="10509" max="10509" width="13.140625" bestFit="1" customWidth="1"/>
    <col min="10511" max="10511" width="13.140625" bestFit="1" customWidth="1"/>
    <col min="10756" max="10756" width="0.5703125" customWidth="1"/>
    <col min="10757" max="10757" width="6.140625" customWidth="1"/>
    <col min="10758" max="10758" width="17.85546875" customWidth="1"/>
    <col min="10759" max="10759" width="35.42578125" customWidth="1"/>
    <col min="10760" max="10760" width="52" customWidth="1"/>
    <col min="10761" max="10761" width="16.28515625" customWidth="1"/>
    <col min="10762" max="10763" width="14.42578125" customWidth="1"/>
    <col min="10764" max="10764" width="16.140625" customWidth="1"/>
    <col min="10765" max="10765" width="13.140625" bestFit="1" customWidth="1"/>
    <col min="10767" max="10767" width="13.140625" bestFit="1" customWidth="1"/>
    <col min="11012" max="11012" width="0.5703125" customWidth="1"/>
    <col min="11013" max="11013" width="6.140625" customWidth="1"/>
    <col min="11014" max="11014" width="17.85546875" customWidth="1"/>
    <col min="11015" max="11015" width="35.42578125" customWidth="1"/>
    <col min="11016" max="11016" width="52" customWidth="1"/>
    <col min="11017" max="11017" width="16.28515625" customWidth="1"/>
    <col min="11018" max="11019" width="14.42578125" customWidth="1"/>
    <col min="11020" max="11020" width="16.140625" customWidth="1"/>
    <col min="11021" max="11021" width="13.140625" bestFit="1" customWidth="1"/>
    <col min="11023" max="11023" width="13.140625" bestFit="1" customWidth="1"/>
    <col min="11268" max="11268" width="0.5703125" customWidth="1"/>
    <col min="11269" max="11269" width="6.140625" customWidth="1"/>
    <col min="11270" max="11270" width="17.85546875" customWidth="1"/>
    <col min="11271" max="11271" width="35.42578125" customWidth="1"/>
    <col min="11272" max="11272" width="52" customWidth="1"/>
    <col min="11273" max="11273" width="16.28515625" customWidth="1"/>
    <col min="11274" max="11275" width="14.42578125" customWidth="1"/>
    <col min="11276" max="11276" width="16.140625" customWidth="1"/>
    <col min="11277" max="11277" width="13.140625" bestFit="1" customWidth="1"/>
    <col min="11279" max="11279" width="13.140625" bestFit="1" customWidth="1"/>
    <col min="11524" max="11524" width="0.5703125" customWidth="1"/>
    <col min="11525" max="11525" width="6.140625" customWidth="1"/>
    <col min="11526" max="11526" width="17.85546875" customWidth="1"/>
    <col min="11527" max="11527" width="35.42578125" customWidth="1"/>
    <col min="11528" max="11528" width="52" customWidth="1"/>
    <col min="11529" max="11529" width="16.28515625" customWidth="1"/>
    <col min="11530" max="11531" width="14.42578125" customWidth="1"/>
    <col min="11532" max="11532" width="16.140625" customWidth="1"/>
    <col min="11533" max="11533" width="13.140625" bestFit="1" customWidth="1"/>
    <col min="11535" max="11535" width="13.140625" bestFit="1" customWidth="1"/>
    <col min="11780" max="11780" width="0.5703125" customWidth="1"/>
    <col min="11781" max="11781" width="6.140625" customWidth="1"/>
    <col min="11782" max="11782" width="17.85546875" customWidth="1"/>
    <col min="11783" max="11783" width="35.42578125" customWidth="1"/>
    <col min="11784" max="11784" width="52" customWidth="1"/>
    <col min="11785" max="11785" width="16.28515625" customWidth="1"/>
    <col min="11786" max="11787" width="14.42578125" customWidth="1"/>
    <col min="11788" max="11788" width="16.140625" customWidth="1"/>
    <col min="11789" max="11789" width="13.140625" bestFit="1" customWidth="1"/>
    <col min="11791" max="11791" width="13.140625" bestFit="1" customWidth="1"/>
    <col min="12036" max="12036" width="0.5703125" customWidth="1"/>
    <col min="12037" max="12037" width="6.140625" customWidth="1"/>
    <col min="12038" max="12038" width="17.85546875" customWidth="1"/>
    <col min="12039" max="12039" width="35.42578125" customWidth="1"/>
    <col min="12040" max="12040" width="52" customWidth="1"/>
    <col min="12041" max="12041" width="16.28515625" customWidth="1"/>
    <col min="12042" max="12043" width="14.42578125" customWidth="1"/>
    <col min="12044" max="12044" width="16.140625" customWidth="1"/>
    <col min="12045" max="12045" width="13.140625" bestFit="1" customWidth="1"/>
    <col min="12047" max="12047" width="13.140625" bestFit="1" customWidth="1"/>
    <col min="12292" max="12292" width="0.5703125" customWidth="1"/>
    <col min="12293" max="12293" width="6.140625" customWidth="1"/>
    <col min="12294" max="12294" width="17.85546875" customWidth="1"/>
    <col min="12295" max="12295" width="35.42578125" customWidth="1"/>
    <col min="12296" max="12296" width="52" customWidth="1"/>
    <col min="12297" max="12297" width="16.28515625" customWidth="1"/>
    <col min="12298" max="12299" width="14.42578125" customWidth="1"/>
    <col min="12300" max="12300" width="16.140625" customWidth="1"/>
    <col min="12301" max="12301" width="13.140625" bestFit="1" customWidth="1"/>
    <col min="12303" max="12303" width="13.140625" bestFit="1" customWidth="1"/>
    <col min="12548" max="12548" width="0.5703125" customWidth="1"/>
    <col min="12549" max="12549" width="6.140625" customWidth="1"/>
    <col min="12550" max="12550" width="17.85546875" customWidth="1"/>
    <col min="12551" max="12551" width="35.42578125" customWidth="1"/>
    <col min="12552" max="12552" width="52" customWidth="1"/>
    <col min="12553" max="12553" width="16.28515625" customWidth="1"/>
    <col min="12554" max="12555" width="14.42578125" customWidth="1"/>
    <col min="12556" max="12556" width="16.140625" customWidth="1"/>
    <col min="12557" max="12557" width="13.140625" bestFit="1" customWidth="1"/>
    <col min="12559" max="12559" width="13.140625" bestFit="1" customWidth="1"/>
    <col min="12804" max="12804" width="0.5703125" customWidth="1"/>
    <col min="12805" max="12805" width="6.140625" customWidth="1"/>
    <col min="12806" max="12806" width="17.85546875" customWidth="1"/>
    <col min="12807" max="12807" width="35.42578125" customWidth="1"/>
    <col min="12808" max="12808" width="52" customWidth="1"/>
    <col min="12809" max="12809" width="16.28515625" customWidth="1"/>
    <col min="12810" max="12811" width="14.42578125" customWidth="1"/>
    <col min="12812" max="12812" width="16.140625" customWidth="1"/>
    <col min="12813" max="12813" width="13.140625" bestFit="1" customWidth="1"/>
    <col min="12815" max="12815" width="13.140625" bestFit="1" customWidth="1"/>
    <col min="13060" max="13060" width="0.5703125" customWidth="1"/>
    <col min="13061" max="13061" width="6.140625" customWidth="1"/>
    <col min="13062" max="13062" width="17.85546875" customWidth="1"/>
    <col min="13063" max="13063" width="35.42578125" customWidth="1"/>
    <col min="13064" max="13064" width="52" customWidth="1"/>
    <col min="13065" max="13065" width="16.28515625" customWidth="1"/>
    <col min="13066" max="13067" width="14.42578125" customWidth="1"/>
    <col min="13068" max="13068" width="16.140625" customWidth="1"/>
    <col min="13069" max="13069" width="13.140625" bestFit="1" customWidth="1"/>
    <col min="13071" max="13071" width="13.140625" bestFit="1" customWidth="1"/>
    <col min="13316" max="13316" width="0.5703125" customWidth="1"/>
    <col min="13317" max="13317" width="6.140625" customWidth="1"/>
    <col min="13318" max="13318" width="17.85546875" customWidth="1"/>
    <col min="13319" max="13319" width="35.42578125" customWidth="1"/>
    <col min="13320" max="13320" width="52" customWidth="1"/>
    <col min="13321" max="13321" width="16.28515625" customWidth="1"/>
    <col min="13322" max="13323" width="14.42578125" customWidth="1"/>
    <col min="13324" max="13324" width="16.140625" customWidth="1"/>
    <col min="13325" max="13325" width="13.140625" bestFit="1" customWidth="1"/>
    <col min="13327" max="13327" width="13.140625" bestFit="1" customWidth="1"/>
    <col min="13572" max="13572" width="0.5703125" customWidth="1"/>
    <col min="13573" max="13573" width="6.140625" customWidth="1"/>
    <col min="13574" max="13574" width="17.85546875" customWidth="1"/>
    <col min="13575" max="13575" width="35.42578125" customWidth="1"/>
    <col min="13576" max="13576" width="52" customWidth="1"/>
    <col min="13577" max="13577" width="16.28515625" customWidth="1"/>
    <col min="13578" max="13579" width="14.42578125" customWidth="1"/>
    <col min="13580" max="13580" width="16.140625" customWidth="1"/>
    <col min="13581" max="13581" width="13.140625" bestFit="1" customWidth="1"/>
    <col min="13583" max="13583" width="13.140625" bestFit="1" customWidth="1"/>
    <col min="13828" max="13828" width="0.5703125" customWidth="1"/>
    <col min="13829" max="13829" width="6.140625" customWidth="1"/>
    <col min="13830" max="13830" width="17.85546875" customWidth="1"/>
    <col min="13831" max="13831" width="35.42578125" customWidth="1"/>
    <col min="13832" max="13832" width="52" customWidth="1"/>
    <col min="13833" max="13833" width="16.28515625" customWidth="1"/>
    <col min="13834" max="13835" width="14.42578125" customWidth="1"/>
    <col min="13836" max="13836" width="16.140625" customWidth="1"/>
    <col min="13837" max="13837" width="13.140625" bestFit="1" customWidth="1"/>
    <col min="13839" max="13839" width="13.140625" bestFit="1" customWidth="1"/>
    <col min="14084" max="14084" width="0.5703125" customWidth="1"/>
    <col min="14085" max="14085" width="6.140625" customWidth="1"/>
    <col min="14086" max="14086" width="17.85546875" customWidth="1"/>
    <col min="14087" max="14087" width="35.42578125" customWidth="1"/>
    <col min="14088" max="14088" width="52" customWidth="1"/>
    <col min="14089" max="14089" width="16.28515625" customWidth="1"/>
    <col min="14090" max="14091" width="14.42578125" customWidth="1"/>
    <col min="14092" max="14092" width="16.140625" customWidth="1"/>
    <col min="14093" max="14093" width="13.140625" bestFit="1" customWidth="1"/>
    <col min="14095" max="14095" width="13.140625" bestFit="1" customWidth="1"/>
    <col min="14340" max="14340" width="0.5703125" customWidth="1"/>
    <col min="14341" max="14341" width="6.140625" customWidth="1"/>
    <col min="14342" max="14342" width="17.85546875" customWidth="1"/>
    <col min="14343" max="14343" width="35.42578125" customWidth="1"/>
    <col min="14344" max="14344" width="52" customWidth="1"/>
    <col min="14345" max="14345" width="16.28515625" customWidth="1"/>
    <col min="14346" max="14347" width="14.42578125" customWidth="1"/>
    <col min="14348" max="14348" width="16.140625" customWidth="1"/>
    <col min="14349" max="14349" width="13.140625" bestFit="1" customWidth="1"/>
    <col min="14351" max="14351" width="13.140625" bestFit="1" customWidth="1"/>
    <col min="14596" max="14596" width="0.5703125" customWidth="1"/>
    <col min="14597" max="14597" width="6.140625" customWidth="1"/>
    <col min="14598" max="14598" width="17.85546875" customWidth="1"/>
    <col min="14599" max="14599" width="35.42578125" customWidth="1"/>
    <col min="14600" max="14600" width="52" customWidth="1"/>
    <col min="14601" max="14601" width="16.28515625" customWidth="1"/>
    <col min="14602" max="14603" width="14.42578125" customWidth="1"/>
    <col min="14604" max="14604" width="16.140625" customWidth="1"/>
    <col min="14605" max="14605" width="13.140625" bestFit="1" customWidth="1"/>
    <col min="14607" max="14607" width="13.140625" bestFit="1" customWidth="1"/>
    <col min="14852" max="14852" width="0.5703125" customWidth="1"/>
    <col min="14853" max="14853" width="6.140625" customWidth="1"/>
    <col min="14854" max="14854" width="17.85546875" customWidth="1"/>
    <col min="14855" max="14855" width="35.42578125" customWidth="1"/>
    <col min="14856" max="14856" width="52" customWidth="1"/>
    <col min="14857" max="14857" width="16.28515625" customWidth="1"/>
    <col min="14858" max="14859" width="14.42578125" customWidth="1"/>
    <col min="14860" max="14860" width="16.140625" customWidth="1"/>
    <col min="14861" max="14861" width="13.140625" bestFit="1" customWidth="1"/>
    <col min="14863" max="14863" width="13.140625" bestFit="1" customWidth="1"/>
    <col min="15108" max="15108" width="0.5703125" customWidth="1"/>
    <col min="15109" max="15109" width="6.140625" customWidth="1"/>
    <col min="15110" max="15110" width="17.85546875" customWidth="1"/>
    <col min="15111" max="15111" width="35.42578125" customWidth="1"/>
    <col min="15112" max="15112" width="52" customWidth="1"/>
    <col min="15113" max="15113" width="16.28515625" customWidth="1"/>
    <col min="15114" max="15115" width="14.42578125" customWidth="1"/>
    <col min="15116" max="15116" width="16.140625" customWidth="1"/>
    <col min="15117" max="15117" width="13.140625" bestFit="1" customWidth="1"/>
    <col min="15119" max="15119" width="13.140625" bestFit="1" customWidth="1"/>
    <col min="15364" max="15364" width="0.5703125" customWidth="1"/>
    <col min="15365" max="15365" width="6.140625" customWidth="1"/>
    <col min="15366" max="15366" width="17.85546875" customWidth="1"/>
    <col min="15367" max="15367" width="35.42578125" customWidth="1"/>
    <col min="15368" max="15368" width="52" customWidth="1"/>
    <col min="15369" max="15369" width="16.28515625" customWidth="1"/>
    <col min="15370" max="15371" width="14.42578125" customWidth="1"/>
    <col min="15372" max="15372" width="16.140625" customWidth="1"/>
    <col min="15373" max="15373" width="13.140625" bestFit="1" customWidth="1"/>
    <col min="15375" max="15375" width="13.140625" bestFit="1" customWidth="1"/>
    <col min="15620" max="15620" width="0.5703125" customWidth="1"/>
    <col min="15621" max="15621" width="6.140625" customWidth="1"/>
    <col min="15622" max="15622" width="17.85546875" customWidth="1"/>
    <col min="15623" max="15623" width="35.42578125" customWidth="1"/>
    <col min="15624" max="15624" width="52" customWidth="1"/>
    <col min="15625" max="15625" width="16.28515625" customWidth="1"/>
    <col min="15626" max="15627" width="14.42578125" customWidth="1"/>
    <col min="15628" max="15628" width="16.140625" customWidth="1"/>
    <col min="15629" max="15629" width="13.140625" bestFit="1" customWidth="1"/>
    <col min="15631" max="15631" width="13.140625" bestFit="1" customWidth="1"/>
    <col min="15876" max="15876" width="0.5703125" customWidth="1"/>
    <col min="15877" max="15877" width="6.140625" customWidth="1"/>
    <col min="15878" max="15878" width="17.85546875" customWidth="1"/>
    <col min="15879" max="15879" width="35.42578125" customWidth="1"/>
    <col min="15880" max="15880" width="52" customWidth="1"/>
    <col min="15881" max="15881" width="16.28515625" customWidth="1"/>
    <col min="15882" max="15883" width="14.42578125" customWidth="1"/>
    <col min="15884" max="15884" width="16.140625" customWidth="1"/>
    <col min="15885" max="15885" width="13.140625" bestFit="1" customWidth="1"/>
    <col min="15887" max="15887" width="13.140625" bestFit="1" customWidth="1"/>
    <col min="16132" max="16132" width="0.5703125" customWidth="1"/>
    <col min="16133" max="16133" width="6.140625" customWidth="1"/>
    <col min="16134" max="16134" width="17.85546875" customWidth="1"/>
    <col min="16135" max="16135" width="35.42578125" customWidth="1"/>
    <col min="16136" max="16136" width="52" customWidth="1"/>
    <col min="16137" max="16137" width="16.28515625" customWidth="1"/>
    <col min="16138" max="16139" width="14.42578125" customWidth="1"/>
    <col min="16140" max="16140" width="16.140625" customWidth="1"/>
    <col min="16141" max="16141" width="13.140625" bestFit="1" customWidth="1"/>
    <col min="16143" max="16143" width="13.140625" bestFit="1" customWidth="1"/>
  </cols>
  <sheetData>
    <row r="1" spans="1:13" ht="15" customHeight="1" x14ac:dyDescent="0.25">
      <c r="B1" s="133" t="s">
        <v>95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3" ht="15" customHeight="1" x14ac:dyDescent="0.2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ht="15" customHeight="1" x14ac:dyDescent="0.2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3" ht="15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3" ht="15" customHeight="1" x14ac:dyDescent="0.2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3" ht="16.5" customHeight="1" x14ac:dyDescent="0.35">
      <c r="A6" s="5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46"/>
    </row>
    <row r="7" spans="1:13" ht="16.5" customHeight="1" x14ac:dyDescent="0.3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46"/>
    </row>
    <row r="8" spans="1:13" ht="16.5" customHeight="1" thickBot="1" x14ac:dyDescent="0.4"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"/>
    </row>
    <row r="9" spans="1:13" ht="18" thickTop="1" thickBot="1" x14ac:dyDescent="0.4">
      <c r="B9" s="58" t="s">
        <v>0</v>
      </c>
      <c r="C9" s="59" t="s">
        <v>41</v>
      </c>
      <c r="D9" s="59" t="s">
        <v>38</v>
      </c>
      <c r="E9" s="59" t="s">
        <v>42</v>
      </c>
      <c r="F9" s="59" t="s">
        <v>43</v>
      </c>
      <c r="G9" s="59" t="s">
        <v>44</v>
      </c>
      <c r="H9" s="60" t="s">
        <v>45</v>
      </c>
      <c r="I9" s="59" t="s">
        <v>43</v>
      </c>
      <c r="J9" s="82" t="s">
        <v>44</v>
      </c>
      <c r="K9" s="83" t="s">
        <v>46</v>
      </c>
      <c r="L9" s="83" t="s">
        <v>48</v>
      </c>
      <c r="M9" s="46"/>
    </row>
    <row r="10" spans="1:13" ht="16.5" customHeight="1" x14ac:dyDescent="0.35">
      <c r="A10" s="2"/>
      <c r="B10" s="45">
        <v>1</v>
      </c>
      <c r="C10" s="44" t="s">
        <v>55</v>
      </c>
      <c r="D10" s="67" t="s">
        <v>56</v>
      </c>
      <c r="E10" s="86" t="s">
        <v>57</v>
      </c>
      <c r="F10" s="92">
        <v>44819</v>
      </c>
      <c r="G10" s="57">
        <v>66989.64</v>
      </c>
      <c r="H10" s="71" t="s">
        <v>58</v>
      </c>
      <c r="I10" s="54">
        <v>44792</v>
      </c>
      <c r="J10" s="90">
        <f t="shared" ref="J10:J21" si="0">+G10</f>
        <v>66989.64</v>
      </c>
      <c r="K10" s="91" t="s">
        <v>59</v>
      </c>
      <c r="L10" s="88" t="s">
        <v>50</v>
      </c>
      <c r="M10" s="1"/>
    </row>
    <row r="11" spans="1:13" ht="16.5" customHeight="1" x14ac:dyDescent="0.4">
      <c r="A11" s="2"/>
      <c r="B11" s="45">
        <v>2</v>
      </c>
      <c r="C11" s="68" t="s">
        <v>60</v>
      </c>
      <c r="D11" s="69" t="s">
        <v>61</v>
      </c>
      <c r="E11" s="85" t="s">
        <v>62</v>
      </c>
      <c r="F11" s="87">
        <v>44825</v>
      </c>
      <c r="G11" s="93">
        <v>27553</v>
      </c>
      <c r="H11" s="71" t="s">
        <v>51</v>
      </c>
      <c r="I11" s="72">
        <v>44811</v>
      </c>
      <c r="J11" s="90">
        <v>23895</v>
      </c>
      <c r="K11" s="88" t="s">
        <v>64</v>
      </c>
      <c r="L11" s="88" t="s">
        <v>50</v>
      </c>
      <c r="M11" s="1"/>
    </row>
    <row r="12" spans="1:13" ht="16.5" customHeight="1" x14ac:dyDescent="0.4">
      <c r="A12" s="2"/>
      <c r="B12" s="45" t="s">
        <v>47</v>
      </c>
      <c r="C12" s="68" t="s">
        <v>60</v>
      </c>
      <c r="D12" s="69" t="s">
        <v>61</v>
      </c>
      <c r="E12" s="85" t="s">
        <v>62</v>
      </c>
      <c r="F12" s="87">
        <v>44825</v>
      </c>
      <c r="G12" s="93" t="s">
        <v>47</v>
      </c>
      <c r="H12" s="71" t="s">
        <v>63</v>
      </c>
      <c r="I12" s="72">
        <v>44811</v>
      </c>
      <c r="J12" s="90">
        <v>3658</v>
      </c>
      <c r="K12" s="88" t="s">
        <v>64</v>
      </c>
      <c r="L12" s="88" t="s">
        <v>50</v>
      </c>
      <c r="M12" s="1"/>
    </row>
    <row r="13" spans="1:13" ht="16.5" customHeight="1" x14ac:dyDescent="0.4">
      <c r="A13" s="2"/>
      <c r="B13" s="45">
        <v>3</v>
      </c>
      <c r="C13" s="68" t="s">
        <v>65</v>
      </c>
      <c r="D13" s="69" t="s">
        <v>66</v>
      </c>
      <c r="E13" s="84" t="s">
        <v>67</v>
      </c>
      <c r="F13" s="87">
        <v>44831</v>
      </c>
      <c r="G13" s="70">
        <v>893000</v>
      </c>
      <c r="H13" s="71" t="s">
        <v>68</v>
      </c>
      <c r="I13" s="72">
        <v>44824</v>
      </c>
      <c r="J13" s="89">
        <f t="shared" si="0"/>
        <v>893000</v>
      </c>
      <c r="K13" s="88" t="s">
        <v>69</v>
      </c>
      <c r="L13" s="88" t="s">
        <v>50</v>
      </c>
      <c r="M13" s="1"/>
    </row>
    <row r="14" spans="1:13" ht="16.5" customHeight="1" x14ac:dyDescent="0.4">
      <c r="A14" s="2"/>
      <c r="B14" s="45">
        <v>4</v>
      </c>
      <c r="C14" s="68" t="s">
        <v>70</v>
      </c>
      <c r="D14" s="69" t="s">
        <v>71</v>
      </c>
      <c r="E14" s="85" t="s">
        <v>72</v>
      </c>
      <c r="F14" s="87">
        <v>44831</v>
      </c>
      <c r="G14" s="93">
        <v>58410</v>
      </c>
      <c r="H14" s="71" t="s">
        <v>73</v>
      </c>
      <c r="I14" s="72">
        <v>44824</v>
      </c>
      <c r="J14" s="90">
        <f t="shared" si="0"/>
        <v>58410</v>
      </c>
      <c r="K14" s="88" t="s">
        <v>74</v>
      </c>
      <c r="L14" s="88" t="s">
        <v>50</v>
      </c>
      <c r="M14" s="1"/>
    </row>
    <row r="15" spans="1:13" ht="16.5" customHeight="1" x14ac:dyDescent="0.4">
      <c r="A15" s="2"/>
      <c r="B15" s="45">
        <v>5</v>
      </c>
      <c r="C15" s="68" t="s">
        <v>75</v>
      </c>
      <c r="D15" s="69" t="s">
        <v>76</v>
      </c>
      <c r="E15" s="85" t="s">
        <v>77</v>
      </c>
      <c r="F15" s="87">
        <v>44831</v>
      </c>
      <c r="G15" s="93">
        <v>65750.460000000006</v>
      </c>
      <c r="H15" s="71" t="s">
        <v>78</v>
      </c>
      <c r="I15" s="72">
        <v>44818</v>
      </c>
      <c r="J15" s="90">
        <f>+G15</f>
        <v>65750.460000000006</v>
      </c>
      <c r="K15" s="88" t="s">
        <v>79</v>
      </c>
      <c r="L15" s="88" t="s">
        <v>50</v>
      </c>
      <c r="M15" s="1"/>
    </row>
    <row r="16" spans="1:13" ht="16.5" customHeight="1" x14ac:dyDescent="0.4">
      <c r="A16" s="2"/>
      <c r="B16" s="45">
        <v>6</v>
      </c>
      <c r="C16" s="68" t="s">
        <v>75</v>
      </c>
      <c r="D16" s="69" t="s">
        <v>76</v>
      </c>
      <c r="E16" s="85" t="s">
        <v>80</v>
      </c>
      <c r="F16" s="87">
        <v>44831</v>
      </c>
      <c r="G16" s="93">
        <v>28068.3</v>
      </c>
      <c r="H16" s="71" t="s">
        <v>81</v>
      </c>
      <c r="I16" s="72">
        <v>44818</v>
      </c>
      <c r="J16" s="90">
        <f>+G16</f>
        <v>28068.3</v>
      </c>
      <c r="K16" s="88" t="s">
        <v>82</v>
      </c>
      <c r="L16" s="88" t="s">
        <v>50</v>
      </c>
      <c r="M16" s="1"/>
    </row>
    <row r="17" spans="1:13" ht="16.5" customHeight="1" x14ac:dyDescent="0.4">
      <c r="A17" s="2"/>
      <c r="B17" s="45">
        <v>7</v>
      </c>
      <c r="C17" s="68" t="s">
        <v>83</v>
      </c>
      <c r="D17" s="69" t="s">
        <v>84</v>
      </c>
      <c r="E17" s="85" t="s">
        <v>85</v>
      </c>
      <c r="F17" s="87">
        <v>44824</v>
      </c>
      <c r="G17" s="93">
        <v>22117.21</v>
      </c>
      <c r="H17" s="71" t="s">
        <v>86</v>
      </c>
      <c r="I17" s="72">
        <v>44743</v>
      </c>
      <c r="J17" s="90">
        <f>+G17</f>
        <v>22117.21</v>
      </c>
      <c r="K17" s="88" t="s">
        <v>87</v>
      </c>
      <c r="L17" s="88" t="s">
        <v>50</v>
      </c>
      <c r="M17" s="1"/>
    </row>
    <row r="18" spans="1:13" ht="16.5" customHeight="1" x14ac:dyDescent="0.4">
      <c r="A18" s="2"/>
      <c r="B18" s="45">
        <v>8</v>
      </c>
      <c r="C18" s="68" t="s">
        <v>83</v>
      </c>
      <c r="D18" s="69" t="s">
        <v>84</v>
      </c>
      <c r="E18" s="85" t="s">
        <v>88</v>
      </c>
      <c r="F18" s="87" t="s">
        <v>89</v>
      </c>
      <c r="G18" s="93">
        <v>3774.58</v>
      </c>
      <c r="H18" s="71" t="s">
        <v>90</v>
      </c>
      <c r="I18" s="72">
        <v>44743</v>
      </c>
      <c r="J18" s="90">
        <f>+G18</f>
        <v>3774.58</v>
      </c>
      <c r="K18" s="88" t="s">
        <v>91</v>
      </c>
      <c r="L18" s="88" t="s">
        <v>50</v>
      </c>
      <c r="M18" s="1"/>
    </row>
    <row r="19" spans="1:13" ht="16.5" customHeight="1" x14ac:dyDescent="0.4">
      <c r="A19" s="2"/>
      <c r="B19" s="45">
        <v>9</v>
      </c>
      <c r="C19" s="68" t="s">
        <v>83</v>
      </c>
      <c r="D19" s="69" t="s">
        <v>84</v>
      </c>
      <c r="E19" s="86" t="s">
        <v>92</v>
      </c>
      <c r="F19" s="92">
        <v>44824</v>
      </c>
      <c r="G19" s="57">
        <v>31338.06</v>
      </c>
      <c r="H19" s="71" t="s">
        <v>93</v>
      </c>
      <c r="I19" s="54">
        <v>44774</v>
      </c>
      <c r="J19" s="90">
        <f t="shared" si="0"/>
        <v>31338.06</v>
      </c>
      <c r="K19" s="91" t="s">
        <v>94</v>
      </c>
      <c r="L19" s="88" t="s">
        <v>50</v>
      </c>
      <c r="M19" s="1"/>
    </row>
    <row r="20" spans="1:13" ht="16.5" customHeight="1" x14ac:dyDescent="0.35">
      <c r="A20" s="2"/>
      <c r="B20" s="45">
        <v>10</v>
      </c>
      <c r="C20" s="44" t="s">
        <v>96</v>
      </c>
      <c r="D20" s="67" t="s">
        <v>97</v>
      </c>
      <c r="E20" s="86" t="s">
        <v>98</v>
      </c>
      <c r="F20" s="92">
        <v>44819</v>
      </c>
      <c r="G20" s="57">
        <v>413371.1</v>
      </c>
      <c r="H20" s="71" t="s">
        <v>99</v>
      </c>
      <c r="I20" s="54">
        <v>44802</v>
      </c>
      <c r="J20" s="90">
        <f t="shared" si="0"/>
        <v>413371.1</v>
      </c>
      <c r="K20" s="91" t="s">
        <v>100</v>
      </c>
      <c r="L20" s="88" t="s">
        <v>50</v>
      </c>
      <c r="M20" s="1"/>
    </row>
    <row r="21" spans="1:13" ht="16.5" customHeight="1" x14ac:dyDescent="0.35">
      <c r="A21" s="2"/>
      <c r="B21" s="45">
        <v>11</v>
      </c>
      <c r="C21" s="44" t="s">
        <v>101</v>
      </c>
      <c r="D21" s="67" t="s">
        <v>102</v>
      </c>
      <c r="E21" s="86" t="s">
        <v>103</v>
      </c>
      <c r="F21" s="92">
        <v>44819</v>
      </c>
      <c r="G21" s="57">
        <v>149659.4</v>
      </c>
      <c r="H21" s="71" t="s">
        <v>104</v>
      </c>
      <c r="I21" s="54">
        <v>44796</v>
      </c>
      <c r="J21" s="90">
        <f t="shared" si="0"/>
        <v>149659.4</v>
      </c>
      <c r="K21" s="91" t="s">
        <v>105</v>
      </c>
      <c r="L21" s="88" t="s">
        <v>50</v>
      </c>
      <c r="M21" s="1"/>
    </row>
    <row r="22" spans="1:13" ht="16.5" customHeight="1" x14ac:dyDescent="0.4">
      <c r="A22" s="2"/>
      <c r="B22" s="45"/>
      <c r="C22" s="44" t="s">
        <v>60</v>
      </c>
      <c r="D22" s="69" t="s">
        <v>61</v>
      </c>
      <c r="E22" s="86" t="s">
        <v>106</v>
      </c>
      <c r="F22" s="92">
        <v>44812</v>
      </c>
      <c r="G22" s="57">
        <v>101539</v>
      </c>
      <c r="H22" s="71" t="s">
        <v>107</v>
      </c>
      <c r="I22" s="54">
        <v>44767</v>
      </c>
      <c r="J22" s="90">
        <v>41418</v>
      </c>
      <c r="K22" s="91" t="s">
        <v>64</v>
      </c>
      <c r="L22" s="88" t="s">
        <v>50</v>
      </c>
      <c r="M22" s="1"/>
    </row>
    <row r="23" spans="1:13" ht="16.5" customHeight="1" x14ac:dyDescent="0.4">
      <c r="A23" s="2"/>
      <c r="B23" s="45"/>
      <c r="C23" s="44" t="s">
        <v>60</v>
      </c>
      <c r="D23" s="69" t="s">
        <v>61</v>
      </c>
      <c r="E23" s="86" t="s">
        <v>106</v>
      </c>
      <c r="F23" s="92">
        <v>44812</v>
      </c>
      <c r="G23" s="57"/>
      <c r="H23" s="71" t="s">
        <v>108</v>
      </c>
      <c r="I23" s="54">
        <v>44771</v>
      </c>
      <c r="J23" s="90">
        <v>30621</v>
      </c>
      <c r="K23" s="91" t="s">
        <v>64</v>
      </c>
      <c r="L23" s="88" t="s">
        <v>50</v>
      </c>
      <c r="M23" s="1"/>
    </row>
    <row r="24" spans="1:13" ht="16.5" customHeight="1" x14ac:dyDescent="0.4">
      <c r="A24" s="2"/>
      <c r="B24" s="45"/>
      <c r="C24" s="44" t="s">
        <v>60</v>
      </c>
      <c r="D24" s="69" t="s">
        <v>61</v>
      </c>
      <c r="E24" s="86" t="s">
        <v>106</v>
      </c>
      <c r="F24" s="92">
        <v>44812</v>
      </c>
      <c r="G24" s="57"/>
      <c r="H24" s="71" t="s">
        <v>109</v>
      </c>
      <c r="I24" s="54">
        <v>44771</v>
      </c>
      <c r="J24" s="90">
        <v>12980</v>
      </c>
      <c r="K24" s="91" t="s">
        <v>64</v>
      </c>
      <c r="L24" s="88" t="s">
        <v>50</v>
      </c>
      <c r="M24" s="1"/>
    </row>
    <row r="25" spans="1:13" ht="16.5" customHeight="1" x14ac:dyDescent="0.4">
      <c r="A25" s="2"/>
      <c r="B25" s="45"/>
      <c r="C25" s="44" t="s">
        <v>60</v>
      </c>
      <c r="D25" s="69" t="s">
        <v>61</v>
      </c>
      <c r="E25" s="86" t="s">
        <v>106</v>
      </c>
      <c r="F25" s="92">
        <v>44812</v>
      </c>
      <c r="G25" s="57"/>
      <c r="H25" s="71" t="s">
        <v>110</v>
      </c>
      <c r="I25" s="54">
        <v>44788</v>
      </c>
      <c r="J25" s="90">
        <v>16520</v>
      </c>
      <c r="K25" s="91" t="s">
        <v>64</v>
      </c>
      <c r="L25" s="88" t="s">
        <v>50</v>
      </c>
      <c r="M25" s="1"/>
    </row>
    <row r="26" spans="1:13" ht="16.5" customHeight="1" x14ac:dyDescent="0.35">
      <c r="A26" s="2"/>
      <c r="B26" s="45">
        <v>12</v>
      </c>
      <c r="C26" s="44" t="s">
        <v>111</v>
      </c>
      <c r="D26" s="67" t="s">
        <v>112</v>
      </c>
      <c r="E26" s="86" t="s">
        <v>113</v>
      </c>
      <c r="F26" s="92">
        <v>44819</v>
      </c>
      <c r="G26" s="57">
        <v>12014.76</v>
      </c>
      <c r="H26" s="71" t="s">
        <v>114</v>
      </c>
      <c r="I26" s="54">
        <v>44792</v>
      </c>
      <c r="J26" s="90">
        <f>+G26</f>
        <v>12014.76</v>
      </c>
      <c r="K26" s="91" t="s">
        <v>59</v>
      </c>
      <c r="L26" s="88" t="s">
        <v>50</v>
      </c>
      <c r="M26" s="1"/>
    </row>
    <row r="27" spans="1:13" ht="16.5" customHeight="1" x14ac:dyDescent="0.35">
      <c r="A27" s="2"/>
      <c r="B27" s="45">
        <v>13</v>
      </c>
      <c r="C27" s="44" t="s">
        <v>115</v>
      </c>
      <c r="D27" s="67" t="s">
        <v>116</v>
      </c>
      <c r="E27" s="86" t="s">
        <v>117</v>
      </c>
      <c r="F27" s="92">
        <v>44819</v>
      </c>
      <c r="G27" s="57">
        <v>71154</v>
      </c>
      <c r="H27" s="71" t="s">
        <v>118</v>
      </c>
      <c r="I27" s="54">
        <v>44796</v>
      </c>
      <c r="J27" s="90">
        <f>+G27</f>
        <v>71154</v>
      </c>
      <c r="K27" s="91" t="s">
        <v>59</v>
      </c>
      <c r="L27" s="88" t="s">
        <v>50</v>
      </c>
      <c r="M27" s="1"/>
    </row>
    <row r="28" spans="1:13" ht="16.5" customHeight="1" x14ac:dyDescent="0.35">
      <c r="A28" s="2"/>
      <c r="B28" s="45">
        <v>14</v>
      </c>
      <c r="C28" s="44" t="s">
        <v>119</v>
      </c>
      <c r="D28" s="67" t="s">
        <v>120</v>
      </c>
      <c r="E28" s="86" t="s">
        <v>121</v>
      </c>
      <c r="F28" s="92">
        <v>44819</v>
      </c>
      <c r="G28" s="57">
        <v>28327.360000000001</v>
      </c>
      <c r="H28" s="71" t="s">
        <v>122</v>
      </c>
      <c r="I28" s="54">
        <v>44739</v>
      </c>
      <c r="J28" s="90">
        <f>+G28</f>
        <v>28327.360000000001</v>
      </c>
      <c r="K28" s="91" t="s">
        <v>49</v>
      </c>
      <c r="L28" s="88" t="s">
        <v>50</v>
      </c>
      <c r="M28" s="1"/>
    </row>
    <row r="29" spans="1:13" ht="16.5" customHeight="1" x14ac:dyDescent="0.35">
      <c r="A29" s="2"/>
      <c r="B29" s="45">
        <v>15</v>
      </c>
      <c r="C29" s="44" t="s">
        <v>123</v>
      </c>
      <c r="D29" s="67" t="s">
        <v>124</v>
      </c>
      <c r="E29" s="86" t="s">
        <v>125</v>
      </c>
      <c r="F29" s="92">
        <v>44819</v>
      </c>
      <c r="G29" s="57">
        <v>54280</v>
      </c>
      <c r="H29" s="71" t="s">
        <v>126</v>
      </c>
      <c r="I29" s="54">
        <v>44792</v>
      </c>
      <c r="J29" s="90">
        <v>54280</v>
      </c>
      <c r="K29" s="91" t="s">
        <v>59</v>
      </c>
      <c r="L29" s="88" t="s">
        <v>50</v>
      </c>
      <c r="M29" s="1"/>
    </row>
    <row r="30" spans="1:13" ht="16.5" customHeight="1" x14ac:dyDescent="0.35">
      <c r="A30" s="2"/>
      <c r="B30" s="45">
        <v>16</v>
      </c>
      <c r="C30" s="44" t="s">
        <v>127</v>
      </c>
      <c r="D30" s="67" t="s">
        <v>128</v>
      </c>
      <c r="E30" s="86" t="s">
        <v>129</v>
      </c>
      <c r="F30" s="92">
        <v>44820</v>
      </c>
      <c r="G30" s="57">
        <v>143786.29999999999</v>
      </c>
      <c r="H30" s="71" t="s">
        <v>130</v>
      </c>
      <c r="I30" s="54">
        <v>44790</v>
      </c>
      <c r="J30" s="90">
        <v>143786.29999999999</v>
      </c>
      <c r="K30" s="91" t="s">
        <v>131</v>
      </c>
      <c r="L30" s="88" t="s">
        <v>50</v>
      </c>
      <c r="M30" s="1"/>
    </row>
    <row r="31" spans="1:13" ht="16.5" customHeight="1" x14ac:dyDescent="0.35">
      <c r="A31" s="2"/>
      <c r="B31" s="45">
        <v>17</v>
      </c>
      <c r="C31" s="44" t="s">
        <v>132</v>
      </c>
      <c r="D31" s="67" t="s">
        <v>133</v>
      </c>
      <c r="E31" s="86" t="s">
        <v>134</v>
      </c>
      <c r="F31" s="92">
        <v>44824</v>
      </c>
      <c r="G31" s="57">
        <v>12744</v>
      </c>
      <c r="H31" s="71" t="s">
        <v>135</v>
      </c>
      <c r="I31" s="54">
        <v>44790</v>
      </c>
      <c r="J31" s="90">
        <f t="shared" ref="J31:J38" si="1">+G31</f>
        <v>12744</v>
      </c>
      <c r="K31" s="91" t="s">
        <v>136</v>
      </c>
      <c r="L31" s="88" t="s">
        <v>50</v>
      </c>
      <c r="M31" s="1"/>
    </row>
    <row r="32" spans="1:13" ht="16.5" customHeight="1" x14ac:dyDescent="0.35">
      <c r="A32" s="2"/>
      <c r="B32" s="45">
        <v>18</v>
      </c>
      <c r="C32" s="44" t="s">
        <v>132</v>
      </c>
      <c r="D32" s="67" t="s">
        <v>133</v>
      </c>
      <c r="E32" s="86" t="s">
        <v>137</v>
      </c>
      <c r="F32" s="92">
        <v>44824</v>
      </c>
      <c r="G32" s="57">
        <v>11800</v>
      </c>
      <c r="H32" s="71" t="s">
        <v>138</v>
      </c>
      <c r="I32" s="54">
        <v>44790</v>
      </c>
      <c r="J32" s="90">
        <f t="shared" si="1"/>
        <v>11800</v>
      </c>
      <c r="K32" s="91" t="s">
        <v>139</v>
      </c>
      <c r="L32" s="88" t="s">
        <v>50</v>
      </c>
      <c r="M32" s="1"/>
    </row>
    <row r="33" spans="1:14" ht="16.5" customHeight="1" x14ac:dyDescent="0.35">
      <c r="A33" s="2"/>
      <c r="B33" s="45">
        <v>19</v>
      </c>
      <c r="C33" s="44" t="s">
        <v>140</v>
      </c>
      <c r="D33" s="67" t="s">
        <v>141</v>
      </c>
      <c r="E33" s="86" t="s">
        <v>142</v>
      </c>
      <c r="F33" s="92">
        <v>44831</v>
      </c>
      <c r="G33" s="57">
        <v>24898</v>
      </c>
      <c r="H33" s="71" t="s">
        <v>143</v>
      </c>
      <c r="I33" s="54">
        <v>44739</v>
      </c>
      <c r="J33" s="90">
        <f t="shared" si="1"/>
        <v>24898</v>
      </c>
      <c r="K33" s="91" t="s">
        <v>49</v>
      </c>
      <c r="L33" s="88" t="s">
        <v>50</v>
      </c>
      <c r="M33" s="1"/>
    </row>
    <row r="34" spans="1:14" ht="16.5" customHeight="1" x14ac:dyDescent="0.35">
      <c r="A34" s="2"/>
      <c r="B34" s="45">
        <v>20</v>
      </c>
      <c r="C34" s="44" t="s">
        <v>144</v>
      </c>
      <c r="D34" s="67" t="s">
        <v>145</v>
      </c>
      <c r="E34" s="86" t="s">
        <v>146</v>
      </c>
      <c r="F34" s="92">
        <v>44831</v>
      </c>
      <c r="G34" s="57">
        <v>16186.02</v>
      </c>
      <c r="H34" s="71" t="s">
        <v>147</v>
      </c>
      <c r="I34" s="54">
        <v>44743</v>
      </c>
      <c r="J34" s="90">
        <f t="shared" si="1"/>
        <v>16186.02</v>
      </c>
      <c r="K34" s="91" t="s">
        <v>49</v>
      </c>
      <c r="L34" s="88" t="s">
        <v>50</v>
      </c>
      <c r="M34" s="1"/>
    </row>
    <row r="35" spans="1:14" ht="16.5" customHeight="1" x14ac:dyDescent="0.35">
      <c r="A35" s="2"/>
      <c r="B35" s="45">
        <v>21</v>
      </c>
      <c r="C35" s="44" t="s">
        <v>115</v>
      </c>
      <c r="D35" s="67" t="s">
        <v>116</v>
      </c>
      <c r="E35" s="86" t="s">
        <v>148</v>
      </c>
      <c r="F35" s="92">
        <v>44831</v>
      </c>
      <c r="G35" s="57">
        <v>93932.72</v>
      </c>
      <c r="H35" s="71" t="s">
        <v>162</v>
      </c>
      <c r="I35" s="54">
        <v>44824</v>
      </c>
      <c r="J35" s="90">
        <f t="shared" si="1"/>
        <v>93932.72</v>
      </c>
      <c r="K35" s="91" t="s">
        <v>149</v>
      </c>
      <c r="L35" s="88" t="s">
        <v>50</v>
      </c>
      <c r="M35" s="1"/>
    </row>
    <row r="36" spans="1:14" ht="16.5" customHeight="1" x14ac:dyDescent="0.35">
      <c r="A36" s="2"/>
      <c r="B36" s="45">
        <v>22</v>
      </c>
      <c r="C36" s="44" t="s">
        <v>150</v>
      </c>
      <c r="D36" s="67" t="s">
        <v>151</v>
      </c>
      <c r="E36" s="86" t="s">
        <v>152</v>
      </c>
      <c r="F36" s="92">
        <v>44831</v>
      </c>
      <c r="G36" s="57">
        <v>83305.64</v>
      </c>
      <c r="H36" s="71" t="s">
        <v>153</v>
      </c>
      <c r="I36" s="54">
        <v>44736</v>
      </c>
      <c r="J36" s="90">
        <f t="shared" si="1"/>
        <v>83305.64</v>
      </c>
      <c r="K36" s="91" t="s">
        <v>91</v>
      </c>
      <c r="L36" s="88" t="s">
        <v>50</v>
      </c>
      <c r="M36" s="1"/>
    </row>
    <row r="37" spans="1:14" ht="16.5" customHeight="1" x14ac:dyDescent="0.35">
      <c r="A37" s="2"/>
      <c r="B37" s="45">
        <v>23</v>
      </c>
      <c r="C37" s="44" t="s">
        <v>154</v>
      </c>
      <c r="D37" s="67" t="s">
        <v>155</v>
      </c>
      <c r="E37" s="86" t="s">
        <v>156</v>
      </c>
      <c r="F37" s="92">
        <v>44831</v>
      </c>
      <c r="G37" s="57">
        <v>11398.8</v>
      </c>
      <c r="H37" s="71" t="s">
        <v>161</v>
      </c>
      <c r="I37" s="54">
        <v>44733</v>
      </c>
      <c r="J37" s="90">
        <f t="shared" si="1"/>
        <v>11398.8</v>
      </c>
      <c r="K37" s="91" t="s">
        <v>87</v>
      </c>
      <c r="L37" s="88" t="s">
        <v>50</v>
      </c>
      <c r="M37" s="1"/>
    </row>
    <row r="38" spans="1:14" ht="16.5" customHeight="1" x14ac:dyDescent="0.35">
      <c r="A38" s="2"/>
      <c r="B38" s="45">
        <v>24</v>
      </c>
      <c r="C38" s="44" t="s">
        <v>157</v>
      </c>
      <c r="D38" s="67" t="s">
        <v>158</v>
      </c>
      <c r="E38" s="86" t="s">
        <v>159</v>
      </c>
      <c r="F38" s="92">
        <v>44831</v>
      </c>
      <c r="G38" s="57">
        <v>132124.32</v>
      </c>
      <c r="H38" s="71" t="s">
        <v>160</v>
      </c>
      <c r="I38" s="54">
        <v>44746</v>
      </c>
      <c r="J38" s="90">
        <f t="shared" si="1"/>
        <v>132124.32</v>
      </c>
      <c r="K38" s="91" t="s">
        <v>163</v>
      </c>
      <c r="L38" s="88" t="s">
        <v>50</v>
      </c>
      <c r="M38" s="1"/>
    </row>
    <row r="39" spans="1:14" ht="16.5" customHeight="1" thickBot="1" x14ac:dyDescent="0.4">
      <c r="A39" s="2"/>
      <c r="B39" s="55"/>
      <c r="C39" s="56"/>
      <c r="D39" s="56" t="s">
        <v>47</v>
      </c>
      <c r="E39" s="73" t="s">
        <v>1</v>
      </c>
      <c r="F39" s="78" t="s">
        <v>47</v>
      </c>
      <c r="G39" s="79">
        <f>SUM(G10:G38)</f>
        <v>2557522.67</v>
      </c>
      <c r="H39" s="80"/>
      <c r="I39" s="80"/>
      <c r="J39" s="80"/>
      <c r="K39" s="81"/>
      <c r="L39" s="81"/>
      <c r="M39" s="1"/>
      <c r="N39" s="48"/>
    </row>
    <row r="40" spans="1:14" ht="16.5" customHeight="1" thickTop="1" x14ac:dyDescent="0.35">
      <c r="A40" s="2"/>
      <c r="B40" s="47"/>
      <c r="C40" s="75"/>
      <c r="D40" s="75"/>
      <c r="E40" s="66"/>
      <c r="F40" s="76"/>
      <c r="G40" s="77"/>
      <c r="H40" s="1"/>
      <c r="I40" s="1"/>
      <c r="J40" s="1"/>
      <c r="K40" s="1"/>
      <c r="L40" s="1"/>
      <c r="M40" s="1"/>
      <c r="N40" s="48"/>
    </row>
    <row r="41" spans="1:14" ht="16.5" customHeight="1" x14ac:dyDescent="0.35">
      <c r="A41" s="2"/>
      <c r="B41" s="47"/>
      <c r="C41" s="75"/>
      <c r="D41" s="75"/>
      <c r="E41" s="66"/>
      <c r="F41" s="76"/>
      <c r="G41" s="77"/>
      <c r="H41" s="1"/>
      <c r="I41" s="1"/>
      <c r="J41" s="1"/>
      <c r="K41" s="1"/>
      <c r="L41" s="1"/>
      <c r="M41" s="1"/>
      <c r="N41" s="48"/>
    </row>
    <row r="42" spans="1:14" ht="16.5" customHeight="1" x14ac:dyDescent="0.35">
      <c r="A42" s="2"/>
      <c r="B42" s="47"/>
      <c r="C42" s="75"/>
      <c r="D42" s="75"/>
      <c r="E42" s="66"/>
      <c r="F42" s="76"/>
      <c r="G42" s="77"/>
      <c r="H42" s="1"/>
      <c r="I42" s="1"/>
      <c r="J42" s="1"/>
      <c r="K42" s="1"/>
      <c r="L42" s="1"/>
      <c r="M42" s="1"/>
      <c r="N42" s="48"/>
    </row>
    <row r="43" spans="1:14" ht="16.5" customHeight="1" x14ac:dyDescent="0.35">
      <c r="A43" s="2"/>
      <c r="B43" s="47"/>
      <c r="C43" s="9"/>
      <c r="D43" s="9"/>
      <c r="E43" s="1"/>
      <c r="F43" s="1"/>
      <c r="G43" s="10"/>
      <c r="H43" s="1"/>
      <c r="I43" s="11"/>
      <c r="J43" s="11"/>
      <c r="K43" s="11"/>
      <c r="L43" s="11"/>
      <c r="M43" s="1"/>
    </row>
    <row r="44" spans="1:14" ht="16.5" customHeight="1" x14ac:dyDescent="0.35">
      <c r="A44" s="2"/>
      <c r="B44" s="61"/>
      <c r="C44" s="62"/>
      <c r="D44" s="62"/>
      <c r="E44" s="63"/>
      <c r="F44" s="63"/>
      <c r="G44" s="64"/>
      <c r="H44" s="63"/>
      <c r="I44" s="65"/>
      <c r="J44" s="65"/>
      <c r="K44" s="65"/>
      <c r="L44" s="65"/>
      <c r="M44" s="1"/>
    </row>
    <row r="45" spans="1:14" ht="16.5" customHeight="1" x14ac:dyDescent="0.35">
      <c r="A45" s="2"/>
      <c r="B45" s="134" t="s">
        <v>52</v>
      </c>
      <c r="C45" s="134"/>
      <c r="D45" s="134"/>
      <c r="E45" s="134"/>
      <c r="F45" s="66"/>
      <c r="G45" s="132" t="s">
        <v>37</v>
      </c>
      <c r="H45" s="132"/>
      <c r="I45" s="132"/>
      <c r="J45" s="132"/>
      <c r="K45" s="132" t="s">
        <v>35</v>
      </c>
      <c r="L45" s="132"/>
      <c r="M45" s="1"/>
    </row>
    <row r="46" spans="1:14" ht="16.5" customHeight="1" x14ac:dyDescent="0.35">
      <c r="A46" s="2"/>
      <c r="B46" s="134" t="s">
        <v>53</v>
      </c>
      <c r="C46" s="134"/>
      <c r="D46" s="134"/>
      <c r="E46" s="134"/>
      <c r="F46" s="66"/>
      <c r="G46" s="132" t="s">
        <v>36</v>
      </c>
      <c r="H46" s="132"/>
      <c r="I46" s="132"/>
      <c r="J46" s="132"/>
      <c r="K46" s="132" t="s">
        <v>34</v>
      </c>
      <c r="L46" s="132"/>
      <c r="M46" s="1"/>
    </row>
    <row r="47" spans="1:14" ht="16.5" customHeight="1" x14ac:dyDescent="0.35">
      <c r="A47" s="2"/>
      <c r="B47" s="134" t="s">
        <v>54</v>
      </c>
      <c r="C47" s="134"/>
      <c r="D47" s="134"/>
      <c r="E47" s="134"/>
      <c r="F47" s="74"/>
      <c r="G47" s="132" t="s">
        <v>40</v>
      </c>
      <c r="H47" s="132"/>
      <c r="I47" s="132"/>
      <c r="J47" s="132"/>
      <c r="K47" s="132" t="s">
        <v>39</v>
      </c>
      <c r="L47" s="132"/>
      <c r="M47" s="1"/>
    </row>
    <row r="48" spans="1:14" ht="17.25" x14ac:dyDescent="0.35">
      <c r="B48" s="63"/>
      <c r="C48" s="63"/>
      <c r="D48" s="63"/>
      <c r="E48" s="63"/>
      <c r="F48" s="63"/>
      <c r="G48" s="63"/>
      <c r="H48" s="63"/>
      <c r="I48" s="63"/>
      <c r="M48" s="1"/>
    </row>
    <row r="49" spans="2:13" ht="16.5" x14ac:dyDescent="0.35">
      <c r="B49" s="3"/>
      <c r="J49" s="5"/>
      <c r="K49" s="5"/>
      <c r="L49" s="5"/>
      <c r="M49" s="1"/>
    </row>
    <row r="50" spans="2:13" ht="16.5" x14ac:dyDescent="0.35">
      <c r="B50" s="3"/>
      <c r="M50" s="1"/>
    </row>
    <row r="51" spans="2:13" ht="16.5" x14ac:dyDescent="0.35">
      <c r="B51" s="3"/>
      <c r="M51" s="1"/>
    </row>
    <row r="52" spans="2:13" ht="16.5" x14ac:dyDescent="0.35">
      <c r="B52" s="3"/>
      <c r="F52" s="52"/>
      <c r="M52" s="1"/>
    </row>
    <row r="53" spans="2:13" x14ac:dyDescent="0.25">
      <c r="B53" s="3"/>
      <c r="F53" s="52"/>
    </row>
    <row r="54" spans="2:13" x14ac:dyDescent="0.25">
      <c r="B54" s="3"/>
      <c r="G54" s="52"/>
    </row>
    <row r="55" spans="2:13" x14ac:dyDescent="0.25">
      <c r="B55" s="3"/>
      <c r="G55" s="52"/>
      <c r="H55" s="52"/>
    </row>
    <row r="56" spans="2:13" x14ac:dyDescent="0.25">
      <c r="B56" s="3"/>
      <c r="H56" s="22"/>
    </row>
    <row r="57" spans="2:13" x14ac:dyDescent="0.25">
      <c r="B57" s="3"/>
      <c r="M57" s="5"/>
    </row>
    <row r="58" spans="2:13" x14ac:dyDescent="0.25">
      <c r="B58" s="3"/>
      <c r="M58" s="6"/>
    </row>
    <row r="59" spans="2:13" x14ac:dyDescent="0.25">
      <c r="B59" s="3"/>
    </row>
    <row r="60" spans="2:13" x14ac:dyDescent="0.25">
      <c r="B60" s="3"/>
    </row>
    <row r="61" spans="2:13" x14ac:dyDescent="0.25">
      <c r="B61" s="3"/>
    </row>
    <row r="62" spans="2:13" x14ac:dyDescent="0.25">
      <c r="B62" s="3"/>
    </row>
    <row r="63" spans="2:13" x14ac:dyDescent="0.25">
      <c r="B63" s="3"/>
    </row>
    <row r="64" spans="2:13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2" spans="2:13" x14ac:dyDescent="0.25">
      <c r="B82" s="7"/>
      <c r="C82" s="7"/>
      <c r="D82" s="7"/>
    </row>
    <row r="83" spans="2:13" x14ac:dyDescent="0.25">
      <c r="B83" s="8"/>
      <c r="C83" s="8"/>
      <c r="D83" s="8"/>
      <c r="F83" s="8"/>
      <c r="H83" s="8"/>
      <c r="I83" s="8"/>
      <c r="J83" s="8"/>
      <c r="K83" s="8"/>
      <c r="L83" s="8"/>
    </row>
    <row r="91" spans="2:13" x14ac:dyDescent="0.25">
      <c r="M91" s="8"/>
    </row>
  </sheetData>
  <sortState xmlns:xlrd2="http://schemas.microsoft.com/office/spreadsheetml/2017/richdata2" ref="B10:L38">
    <sortCondition ref="E10:E38"/>
  </sortState>
  <mergeCells count="10">
    <mergeCell ref="K45:L45"/>
    <mergeCell ref="K46:L46"/>
    <mergeCell ref="K47:L47"/>
    <mergeCell ref="B1:L8"/>
    <mergeCell ref="G45:J45"/>
    <mergeCell ref="G47:J47"/>
    <mergeCell ref="G46:J46"/>
    <mergeCell ref="B45:E45"/>
    <mergeCell ref="B46:E46"/>
    <mergeCell ref="B47:E47"/>
  </mergeCells>
  <pageMargins left="0.70866141732283472" right="0.70866141732283472" top="0.74803149606299213" bottom="0.74803149606299213" header="0.31496062992125984" footer="0.31496062992125984"/>
  <pageSetup scale="55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3A08-2DF2-4140-A19B-734F24233CDC}">
  <sheetPr>
    <pageSetUpPr fitToPage="1"/>
  </sheetPr>
  <dimension ref="A1:N114"/>
  <sheetViews>
    <sheetView tabSelected="1" topLeftCell="B50" workbookViewId="0">
      <selection activeCell="I57" sqref="I57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48.5703125" customWidth="1"/>
    <col min="4" max="4" width="18" customWidth="1"/>
    <col min="5" max="5" width="12.42578125" customWidth="1"/>
    <col min="6" max="6" width="11.5703125" customWidth="1"/>
    <col min="7" max="7" width="15.5703125" customWidth="1"/>
    <col min="8" max="8" width="18" customWidth="1"/>
    <col min="9" max="9" width="10.7109375" customWidth="1"/>
    <col min="10" max="10" width="17.85546875" customWidth="1"/>
    <col min="11" max="11" width="70.140625" customWidth="1"/>
    <col min="12" max="12" width="16.7109375" customWidth="1"/>
    <col min="13" max="13" width="22" customWidth="1"/>
    <col min="15" max="16" width="13.140625" bestFit="1" customWidth="1"/>
    <col min="20" max="20" width="12.28515625" bestFit="1" customWidth="1"/>
    <col min="260" max="260" width="0.5703125" customWidth="1"/>
    <col min="261" max="261" width="6.140625" customWidth="1"/>
    <col min="262" max="262" width="17.85546875" customWidth="1"/>
    <col min="263" max="263" width="35.42578125" customWidth="1"/>
    <col min="264" max="264" width="52" customWidth="1"/>
    <col min="265" max="265" width="16.28515625" customWidth="1"/>
    <col min="266" max="267" width="14.42578125" customWidth="1"/>
    <col min="268" max="268" width="16.140625" customWidth="1"/>
    <col min="269" max="269" width="13.140625" bestFit="1" customWidth="1"/>
    <col min="271" max="271" width="13.140625" bestFit="1" customWidth="1"/>
    <col min="516" max="516" width="0.5703125" customWidth="1"/>
    <col min="517" max="517" width="6.140625" customWidth="1"/>
    <col min="518" max="518" width="17.85546875" customWidth="1"/>
    <col min="519" max="519" width="35.42578125" customWidth="1"/>
    <col min="520" max="520" width="52" customWidth="1"/>
    <col min="521" max="521" width="16.28515625" customWidth="1"/>
    <col min="522" max="523" width="14.42578125" customWidth="1"/>
    <col min="524" max="524" width="16.140625" customWidth="1"/>
    <col min="525" max="525" width="13.140625" bestFit="1" customWidth="1"/>
    <col min="527" max="527" width="13.140625" bestFit="1" customWidth="1"/>
    <col min="772" max="772" width="0.5703125" customWidth="1"/>
    <col min="773" max="773" width="6.140625" customWidth="1"/>
    <col min="774" max="774" width="17.85546875" customWidth="1"/>
    <col min="775" max="775" width="35.42578125" customWidth="1"/>
    <col min="776" max="776" width="52" customWidth="1"/>
    <col min="777" max="777" width="16.28515625" customWidth="1"/>
    <col min="778" max="779" width="14.42578125" customWidth="1"/>
    <col min="780" max="780" width="16.140625" customWidth="1"/>
    <col min="781" max="781" width="13.140625" bestFit="1" customWidth="1"/>
    <col min="783" max="783" width="13.140625" bestFit="1" customWidth="1"/>
    <col min="1028" max="1028" width="0.5703125" customWidth="1"/>
    <col min="1029" max="1029" width="6.140625" customWidth="1"/>
    <col min="1030" max="1030" width="17.85546875" customWidth="1"/>
    <col min="1031" max="1031" width="35.42578125" customWidth="1"/>
    <col min="1032" max="1032" width="52" customWidth="1"/>
    <col min="1033" max="1033" width="16.28515625" customWidth="1"/>
    <col min="1034" max="1035" width="14.42578125" customWidth="1"/>
    <col min="1036" max="1036" width="16.140625" customWidth="1"/>
    <col min="1037" max="1037" width="13.140625" bestFit="1" customWidth="1"/>
    <col min="1039" max="1039" width="13.140625" bestFit="1" customWidth="1"/>
    <col min="1284" max="1284" width="0.5703125" customWidth="1"/>
    <col min="1285" max="1285" width="6.140625" customWidth="1"/>
    <col min="1286" max="1286" width="17.85546875" customWidth="1"/>
    <col min="1287" max="1287" width="35.42578125" customWidth="1"/>
    <col min="1288" max="1288" width="52" customWidth="1"/>
    <col min="1289" max="1289" width="16.28515625" customWidth="1"/>
    <col min="1290" max="1291" width="14.42578125" customWidth="1"/>
    <col min="1292" max="1292" width="16.140625" customWidth="1"/>
    <col min="1293" max="1293" width="13.140625" bestFit="1" customWidth="1"/>
    <col min="1295" max="1295" width="13.140625" bestFit="1" customWidth="1"/>
    <col min="1540" max="1540" width="0.5703125" customWidth="1"/>
    <col min="1541" max="1541" width="6.140625" customWidth="1"/>
    <col min="1542" max="1542" width="17.85546875" customWidth="1"/>
    <col min="1543" max="1543" width="35.42578125" customWidth="1"/>
    <col min="1544" max="1544" width="52" customWidth="1"/>
    <col min="1545" max="1545" width="16.28515625" customWidth="1"/>
    <col min="1546" max="1547" width="14.42578125" customWidth="1"/>
    <col min="1548" max="1548" width="16.140625" customWidth="1"/>
    <col min="1549" max="1549" width="13.140625" bestFit="1" customWidth="1"/>
    <col min="1551" max="1551" width="13.140625" bestFit="1" customWidth="1"/>
    <col min="1796" max="1796" width="0.5703125" customWidth="1"/>
    <col min="1797" max="1797" width="6.140625" customWidth="1"/>
    <col min="1798" max="1798" width="17.85546875" customWidth="1"/>
    <col min="1799" max="1799" width="35.42578125" customWidth="1"/>
    <col min="1800" max="1800" width="52" customWidth="1"/>
    <col min="1801" max="1801" width="16.28515625" customWidth="1"/>
    <col min="1802" max="1803" width="14.42578125" customWidth="1"/>
    <col min="1804" max="1804" width="16.140625" customWidth="1"/>
    <col min="1805" max="1805" width="13.140625" bestFit="1" customWidth="1"/>
    <col min="1807" max="1807" width="13.140625" bestFit="1" customWidth="1"/>
    <col min="2052" max="2052" width="0.5703125" customWidth="1"/>
    <col min="2053" max="2053" width="6.140625" customWidth="1"/>
    <col min="2054" max="2054" width="17.85546875" customWidth="1"/>
    <col min="2055" max="2055" width="35.42578125" customWidth="1"/>
    <col min="2056" max="2056" width="52" customWidth="1"/>
    <col min="2057" max="2057" width="16.28515625" customWidth="1"/>
    <col min="2058" max="2059" width="14.42578125" customWidth="1"/>
    <col min="2060" max="2060" width="16.140625" customWidth="1"/>
    <col min="2061" max="2061" width="13.140625" bestFit="1" customWidth="1"/>
    <col min="2063" max="2063" width="13.140625" bestFit="1" customWidth="1"/>
    <col min="2308" max="2308" width="0.5703125" customWidth="1"/>
    <col min="2309" max="2309" width="6.140625" customWidth="1"/>
    <col min="2310" max="2310" width="17.85546875" customWidth="1"/>
    <col min="2311" max="2311" width="35.42578125" customWidth="1"/>
    <col min="2312" max="2312" width="52" customWidth="1"/>
    <col min="2313" max="2313" width="16.28515625" customWidth="1"/>
    <col min="2314" max="2315" width="14.42578125" customWidth="1"/>
    <col min="2316" max="2316" width="16.140625" customWidth="1"/>
    <col min="2317" max="2317" width="13.140625" bestFit="1" customWidth="1"/>
    <col min="2319" max="2319" width="13.140625" bestFit="1" customWidth="1"/>
    <col min="2564" max="2564" width="0.5703125" customWidth="1"/>
    <col min="2565" max="2565" width="6.140625" customWidth="1"/>
    <col min="2566" max="2566" width="17.85546875" customWidth="1"/>
    <col min="2567" max="2567" width="35.42578125" customWidth="1"/>
    <col min="2568" max="2568" width="52" customWidth="1"/>
    <col min="2569" max="2569" width="16.28515625" customWidth="1"/>
    <col min="2570" max="2571" width="14.42578125" customWidth="1"/>
    <col min="2572" max="2572" width="16.140625" customWidth="1"/>
    <col min="2573" max="2573" width="13.140625" bestFit="1" customWidth="1"/>
    <col min="2575" max="2575" width="13.140625" bestFit="1" customWidth="1"/>
    <col min="2820" max="2820" width="0.5703125" customWidth="1"/>
    <col min="2821" max="2821" width="6.140625" customWidth="1"/>
    <col min="2822" max="2822" width="17.85546875" customWidth="1"/>
    <col min="2823" max="2823" width="35.42578125" customWidth="1"/>
    <col min="2824" max="2824" width="52" customWidth="1"/>
    <col min="2825" max="2825" width="16.28515625" customWidth="1"/>
    <col min="2826" max="2827" width="14.42578125" customWidth="1"/>
    <col min="2828" max="2828" width="16.140625" customWidth="1"/>
    <col min="2829" max="2829" width="13.140625" bestFit="1" customWidth="1"/>
    <col min="2831" max="2831" width="13.140625" bestFit="1" customWidth="1"/>
    <col min="3076" max="3076" width="0.5703125" customWidth="1"/>
    <col min="3077" max="3077" width="6.140625" customWidth="1"/>
    <col min="3078" max="3078" width="17.85546875" customWidth="1"/>
    <col min="3079" max="3079" width="35.42578125" customWidth="1"/>
    <col min="3080" max="3080" width="52" customWidth="1"/>
    <col min="3081" max="3081" width="16.28515625" customWidth="1"/>
    <col min="3082" max="3083" width="14.42578125" customWidth="1"/>
    <col min="3084" max="3084" width="16.140625" customWidth="1"/>
    <col min="3085" max="3085" width="13.140625" bestFit="1" customWidth="1"/>
    <col min="3087" max="3087" width="13.140625" bestFit="1" customWidth="1"/>
    <col min="3332" max="3332" width="0.5703125" customWidth="1"/>
    <col min="3333" max="3333" width="6.140625" customWidth="1"/>
    <col min="3334" max="3334" width="17.85546875" customWidth="1"/>
    <col min="3335" max="3335" width="35.42578125" customWidth="1"/>
    <col min="3336" max="3336" width="52" customWidth="1"/>
    <col min="3337" max="3337" width="16.28515625" customWidth="1"/>
    <col min="3338" max="3339" width="14.42578125" customWidth="1"/>
    <col min="3340" max="3340" width="16.140625" customWidth="1"/>
    <col min="3341" max="3341" width="13.140625" bestFit="1" customWidth="1"/>
    <col min="3343" max="3343" width="13.140625" bestFit="1" customWidth="1"/>
    <col min="3588" max="3588" width="0.5703125" customWidth="1"/>
    <col min="3589" max="3589" width="6.140625" customWidth="1"/>
    <col min="3590" max="3590" width="17.85546875" customWidth="1"/>
    <col min="3591" max="3591" width="35.42578125" customWidth="1"/>
    <col min="3592" max="3592" width="52" customWidth="1"/>
    <col min="3593" max="3593" width="16.28515625" customWidth="1"/>
    <col min="3594" max="3595" width="14.42578125" customWidth="1"/>
    <col min="3596" max="3596" width="16.140625" customWidth="1"/>
    <col min="3597" max="3597" width="13.140625" bestFit="1" customWidth="1"/>
    <col min="3599" max="3599" width="13.140625" bestFit="1" customWidth="1"/>
    <col min="3844" max="3844" width="0.5703125" customWidth="1"/>
    <col min="3845" max="3845" width="6.140625" customWidth="1"/>
    <col min="3846" max="3846" width="17.85546875" customWidth="1"/>
    <col min="3847" max="3847" width="35.42578125" customWidth="1"/>
    <col min="3848" max="3848" width="52" customWidth="1"/>
    <col min="3849" max="3849" width="16.28515625" customWidth="1"/>
    <col min="3850" max="3851" width="14.42578125" customWidth="1"/>
    <col min="3852" max="3852" width="16.140625" customWidth="1"/>
    <col min="3853" max="3853" width="13.140625" bestFit="1" customWidth="1"/>
    <col min="3855" max="3855" width="13.140625" bestFit="1" customWidth="1"/>
    <col min="4100" max="4100" width="0.5703125" customWidth="1"/>
    <col min="4101" max="4101" width="6.140625" customWidth="1"/>
    <col min="4102" max="4102" width="17.85546875" customWidth="1"/>
    <col min="4103" max="4103" width="35.42578125" customWidth="1"/>
    <col min="4104" max="4104" width="52" customWidth="1"/>
    <col min="4105" max="4105" width="16.28515625" customWidth="1"/>
    <col min="4106" max="4107" width="14.42578125" customWidth="1"/>
    <col min="4108" max="4108" width="16.140625" customWidth="1"/>
    <col min="4109" max="4109" width="13.140625" bestFit="1" customWidth="1"/>
    <col min="4111" max="4111" width="13.140625" bestFit="1" customWidth="1"/>
    <col min="4356" max="4356" width="0.5703125" customWidth="1"/>
    <col min="4357" max="4357" width="6.140625" customWidth="1"/>
    <col min="4358" max="4358" width="17.85546875" customWidth="1"/>
    <col min="4359" max="4359" width="35.42578125" customWidth="1"/>
    <col min="4360" max="4360" width="52" customWidth="1"/>
    <col min="4361" max="4361" width="16.28515625" customWidth="1"/>
    <col min="4362" max="4363" width="14.42578125" customWidth="1"/>
    <col min="4364" max="4364" width="16.140625" customWidth="1"/>
    <col min="4365" max="4365" width="13.140625" bestFit="1" customWidth="1"/>
    <col min="4367" max="4367" width="13.140625" bestFit="1" customWidth="1"/>
    <col min="4612" max="4612" width="0.5703125" customWidth="1"/>
    <col min="4613" max="4613" width="6.140625" customWidth="1"/>
    <col min="4614" max="4614" width="17.85546875" customWidth="1"/>
    <col min="4615" max="4615" width="35.42578125" customWidth="1"/>
    <col min="4616" max="4616" width="52" customWidth="1"/>
    <col min="4617" max="4617" width="16.28515625" customWidth="1"/>
    <col min="4618" max="4619" width="14.42578125" customWidth="1"/>
    <col min="4620" max="4620" width="16.140625" customWidth="1"/>
    <col min="4621" max="4621" width="13.140625" bestFit="1" customWidth="1"/>
    <col min="4623" max="4623" width="13.140625" bestFit="1" customWidth="1"/>
    <col min="4868" max="4868" width="0.5703125" customWidth="1"/>
    <col min="4869" max="4869" width="6.140625" customWidth="1"/>
    <col min="4870" max="4870" width="17.85546875" customWidth="1"/>
    <col min="4871" max="4871" width="35.42578125" customWidth="1"/>
    <col min="4872" max="4872" width="52" customWidth="1"/>
    <col min="4873" max="4873" width="16.28515625" customWidth="1"/>
    <col min="4874" max="4875" width="14.42578125" customWidth="1"/>
    <col min="4876" max="4876" width="16.140625" customWidth="1"/>
    <col min="4877" max="4877" width="13.140625" bestFit="1" customWidth="1"/>
    <col min="4879" max="4879" width="13.140625" bestFit="1" customWidth="1"/>
    <col min="5124" max="5124" width="0.5703125" customWidth="1"/>
    <col min="5125" max="5125" width="6.140625" customWidth="1"/>
    <col min="5126" max="5126" width="17.85546875" customWidth="1"/>
    <col min="5127" max="5127" width="35.42578125" customWidth="1"/>
    <col min="5128" max="5128" width="52" customWidth="1"/>
    <col min="5129" max="5129" width="16.28515625" customWidth="1"/>
    <col min="5130" max="5131" width="14.42578125" customWidth="1"/>
    <col min="5132" max="5132" width="16.140625" customWidth="1"/>
    <col min="5133" max="5133" width="13.140625" bestFit="1" customWidth="1"/>
    <col min="5135" max="5135" width="13.140625" bestFit="1" customWidth="1"/>
    <col min="5380" max="5380" width="0.5703125" customWidth="1"/>
    <col min="5381" max="5381" width="6.140625" customWidth="1"/>
    <col min="5382" max="5382" width="17.85546875" customWidth="1"/>
    <col min="5383" max="5383" width="35.42578125" customWidth="1"/>
    <col min="5384" max="5384" width="52" customWidth="1"/>
    <col min="5385" max="5385" width="16.28515625" customWidth="1"/>
    <col min="5386" max="5387" width="14.42578125" customWidth="1"/>
    <col min="5388" max="5388" width="16.140625" customWidth="1"/>
    <col min="5389" max="5389" width="13.140625" bestFit="1" customWidth="1"/>
    <col min="5391" max="5391" width="13.140625" bestFit="1" customWidth="1"/>
    <col min="5636" max="5636" width="0.5703125" customWidth="1"/>
    <col min="5637" max="5637" width="6.140625" customWidth="1"/>
    <col min="5638" max="5638" width="17.85546875" customWidth="1"/>
    <col min="5639" max="5639" width="35.42578125" customWidth="1"/>
    <col min="5640" max="5640" width="52" customWidth="1"/>
    <col min="5641" max="5641" width="16.28515625" customWidth="1"/>
    <col min="5642" max="5643" width="14.42578125" customWidth="1"/>
    <col min="5644" max="5644" width="16.140625" customWidth="1"/>
    <col min="5645" max="5645" width="13.140625" bestFit="1" customWidth="1"/>
    <col min="5647" max="5647" width="13.140625" bestFit="1" customWidth="1"/>
    <col min="5892" max="5892" width="0.5703125" customWidth="1"/>
    <col min="5893" max="5893" width="6.140625" customWidth="1"/>
    <col min="5894" max="5894" width="17.85546875" customWidth="1"/>
    <col min="5895" max="5895" width="35.42578125" customWidth="1"/>
    <col min="5896" max="5896" width="52" customWidth="1"/>
    <col min="5897" max="5897" width="16.28515625" customWidth="1"/>
    <col min="5898" max="5899" width="14.42578125" customWidth="1"/>
    <col min="5900" max="5900" width="16.140625" customWidth="1"/>
    <col min="5901" max="5901" width="13.140625" bestFit="1" customWidth="1"/>
    <col min="5903" max="5903" width="13.140625" bestFit="1" customWidth="1"/>
    <col min="6148" max="6148" width="0.5703125" customWidth="1"/>
    <col min="6149" max="6149" width="6.140625" customWidth="1"/>
    <col min="6150" max="6150" width="17.85546875" customWidth="1"/>
    <col min="6151" max="6151" width="35.42578125" customWidth="1"/>
    <col min="6152" max="6152" width="52" customWidth="1"/>
    <col min="6153" max="6153" width="16.28515625" customWidth="1"/>
    <col min="6154" max="6155" width="14.42578125" customWidth="1"/>
    <col min="6156" max="6156" width="16.140625" customWidth="1"/>
    <col min="6157" max="6157" width="13.140625" bestFit="1" customWidth="1"/>
    <col min="6159" max="6159" width="13.140625" bestFit="1" customWidth="1"/>
    <col min="6404" max="6404" width="0.5703125" customWidth="1"/>
    <col min="6405" max="6405" width="6.140625" customWidth="1"/>
    <col min="6406" max="6406" width="17.85546875" customWidth="1"/>
    <col min="6407" max="6407" width="35.42578125" customWidth="1"/>
    <col min="6408" max="6408" width="52" customWidth="1"/>
    <col min="6409" max="6409" width="16.28515625" customWidth="1"/>
    <col min="6410" max="6411" width="14.42578125" customWidth="1"/>
    <col min="6412" max="6412" width="16.140625" customWidth="1"/>
    <col min="6413" max="6413" width="13.140625" bestFit="1" customWidth="1"/>
    <col min="6415" max="6415" width="13.140625" bestFit="1" customWidth="1"/>
    <col min="6660" max="6660" width="0.5703125" customWidth="1"/>
    <col min="6661" max="6661" width="6.140625" customWidth="1"/>
    <col min="6662" max="6662" width="17.85546875" customWidth="1"/>
    <col min="6663" max="6663" width="35.42578125" customWidth="1"/>
    <col min="6664" max="6664" width="52" customWidth="1"/>
    <col min="6665" max="6665" width="16.28515625" customWidth="1"/>
    <col min="6666" max="6667" width="14.42578125" customWidth="1"/>
    <col min="6668" max="6668" width="16.140625" customWidth="1"/>
    <col min="6669" max="6669" width="13.140625" bestFit="1" customWidth="1"/>
    <col min="6671" max="6671" width="13.140625" bestFit="1" customWidth="1"/>
    <col min="6916" max="6916" width="0.5703125" customWidth="1"/>
    <col min="6917" max="6917" width="6.140625" customWidth="1"/>
    <col min="6918" max="6918" width="17.85546875" customWidth="1"/>
    <col min="6919" max="6919" width="35.42578125" customWidth="1"/>
    <col min="6920" max="6920" width="52" customWidth="1"/>
    <col min="6921" max="6921" width="16.28515625" customWidth="1"/>
    <col min="6922" max="6923" width="14.42578125" customWidth="1"/>
    <col min="6924" max="6924" width="16.140625" customWidth="1"/>
    <col min="6925" max="6925" width="13.140625" bestFit="1" customWidth="1"/>
    <col min="6927" max="6927" width="13.140625" bestFit="1" customWidth="1"/>
    <col min="7172" max="7172" width="0.5703125" customWidth="1"/>
    <col min="7173" max="7173" width="6.140625" customWidth="1"/>
    <col min="7174" max="7174" width="17.85546875" customWidth="1"/>
    <col min="7175" max="7175" width="35.42578125" customWidth="1"/>
    <col min="7176" max="7176" width="52" customWidth="1"/>
    <col min="7177" max="7177" width="16.28515625" customWidth="1"/>
    <col min="7178" max="7179" width="14.42578125" customWidth="1"/>
    <col min="7180" max="7180" width="16.140625" customWidth="1"/>
    <col min="7181" max="7181" width="13.140625" bestFit="1" customWidth="1"/>
    <col min="7183" max="7183" width="13.140625" bestFit="1" customWidth="1"/>
    <col min="7428" max="7428" width="0.5703125" customWidth="1"/>
    <col min="7429" max="7429" width="6.140625" customWidth="1"/>
    <col min="7430" max="7430" width="17.85546875" customWidth="1"/>
    <col min="7431" max="7431" width="35.42578125" customWidth="1"/>
    <col min="7432" max="7432" width="52" customWidth="1"/>
    <col min="7433" max="7433" width="16.28515625" customWidth="1"/>
    <col min="7434" max="7435" width="14.42578125" customWidth="1"/>
    <col min="7436" max="7436" width="16.140625" customWidth="1"/>
    <col min="7437" max="7437" width="13.140625" bestFit="1" customWidth="1"/>
    <col min="7439" max="7439" width="13.140625" bestFit="1" customWidth="1"/>
    <col min="7684" max="7684" width="0.5703125" customWidth="1"/>
    <col min="7685" max="7685" width="6.140625" customWidth="1"/>
    <col min="7686" max="7686" width="17.85546875" customWidth="1"/>
    <col min="7687" max="7687" width="35.42578125" customWidth="1"/>
    <col min="7688" max="7688" width="52" customWidth="1"/>
    <col min="7689" max="7689" width="16.28515625" customWidth="1"/>
    <col min="7690" max="7691" width="14.42578125" customWidth="1"/>
    <col min="7692" max="7692" width="16.140625" customWidth="1"/>
    <col min="7693" max="7693" width="13.140625" bestFit="1" customWidth="1"/>
    <col min="7695" max="7695" width="13.140625" bestFit="1" customWidth="1"/>
    <col min="7940" max="7940" width="0.5703125" customWidth="1"/>
    <col min="7941" max="7941" width="6.140625" customWidth="1"/>
    <col min="7942" max="7942" width="17.85546875" customWidth="1"/>
    <col min="7943" max="7943" width="35.42578125" customWidth="1"/>
    <col min="7944" max="7944" width="52" customWidth="1"/>
    <col min="7945" max="7945" width="16.28515625" customWidth="1"/>
    <col min="7946" max="7947" width="14.42578125" customWidth="1"/>
    <col min="7948" max="7948" width="16.140625" customWidth="1"/>
    <col min="7949" max="7949" width="13.140625" bestFit="1" customWidth="1"/>
    <col min="7951" max="7951" width="13.140625" bestFit="1" customWidth="1"/>
    <col min="8196" max="8196" width="0.5703125" customWidth="1"/>
    <col min="8197" max="8197" width="6.140625" customWidth="1"/>
    <col min="8198" max="8198" width="17.85546875" customWidth="1"/>
    <col min="8199" max="8199" width="35.42578125" customWidth="1"/>
    <col min="8200" max="8200" width="52" customWidth="1"/>
    <col min="8201" max="8201" width="16.28515625" customWidth="1"/>
    <col min="8202" max="8203" width="14.42578125" customWidth="1"/>
    <col min="8204" max="8204" width="16.140625" customWidth="1"/>
    <col min="8205" max="8205" width="13.140625" bestFit="1" customWidth="1"/>
    <col min="8207" max="8207" width="13.140625" bestFit="1" customWidth="1"/>
    <col min="8452" max="8452" width="0.5703125" customWidth="1"/>
    <col min="8453" max="8453" width="6.140625" customWidth="1"/>
    <col min="8454" max="8454" width="17.85546875" customWidth="1"/>
    <col min="8455" max="8455" width="35.42578125" customWidth="1"/>
    <col min="8456" max="8456" width="52" customWidth="1"/>
    <col min="8457" max="8457" width="16.28515625" customWidth="1"/>
    <col min="8458" max="8459" width="14.42578125" customWidth="1"/>
    <col min="8460" max="8460" width="16.140625" customWidth="1"/>
    <col min="8461" max="8461" width="13.140625" bestFit="1" customWidth="1"/>
    <col min="8463" max="8463" width="13.140625" bestFit="1" customWidth="1"/>
    <col min="8708" max="8708" width="0.5703125" customWidth="1"/>
    <col min="8709" max="8709" width="6.140625" customWidth="1"/>
    <col min="8710" max="8710" width="17.85546875" customWidth="1"/>
    <col min="8711" max="8711" width="35.42578125" customWidth="1"/>
    <col min="8712" max="8712" width="52" customWidth="1"/>
    <col min="8713" max="8713" width="16.28515625" customWidth="1"/>
    <col min="8714" max="8715" width="14.42578125" customWidth="1"/>
    <col min="8716" max="8716" width="16.140625" customWidth="1"/>
    <col min="8717" max="8717" width="13.140625" bestFit="1" customWidth="1"/>
    <col min="8719" max="8719" width="13.140625" bestFit="1" customWidth="1"/>
    <col min="8964" max="8964" width="0.5703125" customWidth="1"/>
    <col min="8965" max="8965" width="6.140625" customWidth="1"/>
    <col min="8966" max="8966" width="17.85546875" customWidth="1"/>
    <col min="8967" max="8967" width="35.42578125" customWidth="1"/>
    <col min="8968" max="8968" width="52" customWidth="1"/>
    <col min="8969" max="8969" width="16.28515625" customWidth="1"/>
    <col min="8970" max="8971" width="14.42578125" customWidth="1"/>
    <col min="8972" max="8972" width="16.140625" customWidth="1"/>
    <col min="8973" max="8973" width="13.140625" bestFit="1" customWidth="1"/>
    <col min="8975" max="8975" width="13.140625" bestFit="1" customWidth="1"/>
    <col min="9220" max="9220" width="0.5703125" customWidth="1"/>
    <col min="9221" max="9221" width="6.140625" customWidth="1"/>
    <col min="9222" max="9222" width="17.85546875" customWidth="1"/>
    <col min="9223" max="9223" width="35.42578125" customWidth="1"/>
    <col min="9224" max="9224" width="52" customWidth="1"/>
    <col min="9225" max="9225" width="16.28515625" customWidth="1"/>
    <col min="9226" max="9227" width="14.42578125" customWidth="1"/>
    <col min="9228" max="9228" width="16.140625" customWidth="1"/>
    <col min="9229" max="9229" width="13.140625" bestFit="1" customWidth="1"/>
    <col min="9231" max="9231" width="13.140625" bestFit="1" customWidth="1"/>
    <col min="9476" max="9476" width="0.5703125" customWidth="1"/>
    <col min="9477" max="9477" width="6.140625" customWidth="1"/>
    <col min="9478" max="9478" width="17.85546875" customWidth="1"/>
    <col min="9479" max="9479" width="35.42578125" customWidth="1"/>
    <col min="9480" max="9480" width="52" customWidth="1"/>
    <col min="9481" max="9481" width="16.28515625" customWidth="1"/>
    <col min="9482" max="9483" width="14.42578125" customWidth="1"/>
    <col min="9484" max="9484" width="16.140625" customWidth="1"/>
    <col min="9485" max="9485" width="13.140625" bestFit="1" customWidth="1"/>
    <col min="9487" max="9487" width="13.140625" bestFit="1" customWidth="1"/>
    <col min="9732" max="9732" width="0.5703125" customWidth="1"/>
    <col min="9733" max="9733" width="6.140625" customWidth="1"/>
    <col min="9734" max="9734" width="17.85546875" customWidth="1"/>
    <col min="9735" max="9735" width="35.42578125" customWidth="1"/>
    <col min="9736" max="9736" width="52" customWidth="1"/>
    <col min="9737" max="9737" width="16.28515625" customWidth="1"/>
    <col min="9738" max="9739" width="14.42578125" customWidth="1"/>
    <col min="9740" max="9740" width="16.140625" customWidth="1"/>
    <col min="9741" max="9741" width="13.140625" bestFit="1" customWidth="1"/>
    <col min="9743" max="9743" width="13.140625" bestFit="1" customWidth="1"/>
    <col min="9988" max="9988" width="0.5703125" customWidth="1"/>
    <col min="9989" max="9989" width="6.140625" customWidth="1"/>
    <col min="9990" max="9990" width="17.85546875" customWidth="1"/>
    <col min="9991" max="9991" width="35.42578125" customWidth="1"/>
    <col min="9992" max="9992" width="52" customWidth="1"/>
    <col min="9993" max="9993" width="16.28515625" customWidth="1"/>
    <col min="9994" max="9995" width="14.42578125" customWidth="1"/>
    <col min="9996" max="9996" width="16.140625" customWidth="1"/>
    <col min="9997" max="9997" width="13.140625" bestFit="1" customWidth="1"/>
    <col min="9999" max="9999" width="13.140625" bestFit="1" customWidth="1"/>
    <col min="10244" max="10244" width="0.5703125" customWidth="1"/>
    <col min="10245" max="10245" width="6.140625" customWidth="1"/>
    <col min="10246" max="10246" width="17.85546875" customWidth="1"/>
    <col min="10247" max="10247" width="35.42578125" customWidth="1"/>
    <col min="10248" max="10248" width="52" customWidth="1"/>
    <col min="10249" max="10249" width="16.28515625" customWidth="1"/>
    <col min="10250" max="10251" width="14.42578125" customWidth="1"/>
    <col min="10252" max="10252" width="16.140625" customWidth="1"/>
    <col min="10253" max="10253" width="13.140625" bestFit="1" customWidth="1"/>
    <col min="10255" max="10255" width="13.140625" bestFit="1" customWidth="1"/>
    <col min="10500" max="10500" width="0.5703125" customWidth="1"/>
    <col min="10501" max="10501" width="6.140625" customWidth="1"/>
    <col min="10502" max="10502" width="17.85546875" customWidth="1"/>
    <col min="10503" max="10503" width="35.42578125" customWidth="1"/>
    <col min="10504" max="10504" width="52" customWidth="1"/>
    <col min="10505" max="10505" width="16.28515625" customWidth="1"/>
    <col min="10506" max="10507" width="14.42578125" customWidth="1"/>
    <col min="10508" max="10508" width="16.140625" customWidth="1"/>
    <col min="10509" max="10509" width="13.140625" bestFit="1" customWidth="1"/>
    <col min="10511" max="10511" width="13.140625" bestFit="1" customWidth="1"/>
    <col min="10756" max="10756" width="0.5703125" customWidth="1"/>
    <col min="10757" max="10757" width="6.140625" customWidth="1"/>
    <col min="10758" max="10758" width="17.85546875" customWidth="1"/>
    <col min="10759" max="10759" width="35.42578125" customWidth="1"/>
    <col min="10760" max="10760" width="52" customWidth="1"/>
    <col min="10761" max="10761" width="16.28515625" customWidth="1"/>
    <col min="10762" max="10763" width="14.42578125" customWidth="1"/>
    <col min="10764" max="10764" width="16.140625" customWidth="1"/>
    <col min="10765" max="10765" width="13.140625" bestFit="1" customWidth="1"/>
    <col min="10767" max="10767" width="13.140625" bestFit="1" customWidth="1"/>
    <col min="11012" max="11012" width="0.5703125" customWidth="1"/>
    <col min="11013" max="11013" width="6.140625" customWidth="1"/>
    <col min="11014" max="11014" width="17.85546875" customWidth="1"/>
    <col min="11015" max="11015" width="35.42578125" customWidth="1"/>
    <col min="11016" max="11016" width="52" customWidth="1"/>
    <col min="11017" max="11017" width="16.28515625" customWidth="1"/>
    <col min="11018" max="11019" width="14.42578125" customWidth="1"/>
    <col min="11020" max="11020" width="16.140625" customWidth="1"/>
    <col min="11021" max="11021" width="13.140625" bestFit="1" customWidth="1"/>
    <col min="11023" max="11023" width="13.140625" bestFit="1" customWidth="1"/>
    <col min="11268" max="11268" width="0.5703125" customWidth="1"/>
    <col min="11269" max="11269" width="6.140625" customWidth="1"/>
    <col min="11270" max="11270" width="17.85546875" customWidth="1"/>
    <col min="11271" max="11271" width="35.42578125" customWidth="1"/>
    <col min="11272" max="11272" width="52" customWidth="1"/>
    <col min="11273" max="11273" width="16.28515625" customWidth="1"/>
    <col min="11274" max="11275" width="14.42578125" customWidth="1"/>
    <col min="11276" max="11276" width="16.140625" customWidth="1"/>
    <col min="11277" max="11277" width="13.140625" bestFit="1" customWidth="1"/>
    <col min="11279" max="11279" width="13.140625" bestFit="1" customWidth="1"/>
    <col min="11524" max="11524" width="0.5703125" customWidth="1"/>
    <col min="11525" max="11525" width="6.140625" customWidth="1"/>
    <col min="11526" max="11526" width="17.85546875" customWidth="1"/>
    <col min="11527" max="11527" width="35.42578125" customWidth="1"/>
    <col min="11528" max="11528" width="52" customWidth="1"/>
    <col min="11529" max="11529" width="16.28515625" customWidth="1"/>
    <col min="11530" max="11531" width="14.42578125" customWidth="1"/>
    <col min="11532" max="11532" width="16.140625" customWidth="1"/>
    <col min="11533" max="11533" width="13.140625" bestFit="1" customWidth="1"/>
    <col min="11535" max="11535" width="13.140625" bestFit="1" customWidth="1"/>
    <col min="11780" max="11780" width="0.5703125" customWidth="1"/>
    <col min="11781" max="11781" width="6.140625" customWidth="1"/>
    <col min="11782" max="11782" width="17.85546875" customWidth="1"/>
    <col min="11783" max="11783" width="35.42578125" customWidth="1"/>
    <col min="11784" max="11784" width="52" customWidth="1"/>
    <col min="11785" max="11785" width="16.28515625" customWidth="1"/>
    <col min="11786" max="11787" width="14.42578125" customWidth="1"/>
    <col min="11788" max="11788" width="16.140625" customWidth="1"/>
    <col min="11789" max="11789" width="13.140625" bestFit="1" customWidth="1"/>
    <col min="11791" max="11791" width="13.140625" bestFit="1" customWidth="1"/>
    <col min="12036" max="12036" width="0.5703125" customWidth="1"/>
    <col min="12037" max="12037" width="6.140625" customWidth="1"/>
    <col min="12038" max="12038" width="17.85546875" customWidth="1"/>
    <col min="12039" max="12039" width="35.42578125" customWidth="1"/>
    <col min="12040" max="12040" width="52" customWidth="1"/>
    <col min="12041" max="12041" width="16.28515625" customWidth="1"/>
    <col min="12042" max="12043" width="14.42578125" customWidth="1"/>
    <col min="12044" max="12044" width="16.140625" customWidth="1"/>
    <col min="12045" max="12045" width="13.140625" bestFit="1" customWidth="1"/>
    <col min="12047" max="12047" width="13.140625" bestFit="1" customWidth="1"/>
    <col min="12292" max="12292" width="0.5703125" customWidth="1"/>
    <col min="12293" max="12293" width="6.140625" customWidth="1"/>
    <col min="12294" max="12294" width="17.85546875" customWidth="1"/>
    <col min="12295" max="12295" width="35.42578125" customWidth="1"/>
    <col min="12296" max="12296" width="52" customWidth="1"/>
    <col min="12297" max="12297" width="16.28515625" customWidth="1"/>
    <col min="12298" max="12299" width="14.42578125" customWidth="1"/>
    <col min="12300" max="12300" width="16.140625" customWidth="1"/>
    <col min="12301" max="12301" width="13.140625" bestFit="1" customWidth="1"/>
    <col min="12303" max="12303" width="13.140625" bestFit="1" customWidth="1"/>
    <col min="12548" max="12548" width="0.5703125" customWidth="1"/>
    <col min="12549" max="12549" width="6.140625" customWidth="1"/>
    <col min="12550" max="12550" width="17.85546875" customWidth="1"/>
    <col min="12551" max="12551" width="35.42578125" customWidth="1"/>
    <col min="12552" max="12552" width="52" customWidth="1"/>
    <col min="12553" max="12553" width="16.28515625" customWidth="1"/>
    <col min="12554" max="12555" width="14.42578125" customWidth="1"/>
    <col min="12556" max="12556" width="16.140625" customWidth="1"/>
    <col min="12557" max="12557" width="13.140625" bestFit="1" customWidth="1"/>
    <col min="12559" max="12559" width="13.140625" bestFit="1" customWidth="1"/>
    <col min="12804" max="12804" width="0.5703125" customWidth="1"/>
    <col min="12805" max="12805" width="6.140625" customWidth="1"/>
    <col min="12806" max="12806" width="17.85546875" customWidth="1"/>
    <col min="12807" max="12807" width="35.42578125" customWidth="1"/>
    <col min="12808" max="12808" width="52" customWidth="1"/>
    <col min="12809" max="12809" width="16.28515625" customWidth="1"/>
    <col min="12810" max="12811" width="14.42578125" customWidth="1"/>
    <col min="12812" max="12812" width="16.140625" customWidth="1"/>
    <col min="12813" max="12813" width="13.140625" bestFit="1" customWidth="1"/>
    <col min="12815" max="12815" width="13.140625" bestFit="1" customWidth="1"/>
    <col min="13060" max="13060" width="0.5703125" customWidth="1"/>
    <col min="13061" max="13061" width="6.140625" customWidth="1"/>
    <col min="13062" max="13062" width="17.85546875" customWidth="1"/>
    <col min="13063" max="13063" width="35.42578125" customWidth="1"/>
    <col min="13064" max="13064" width="52" customWidth="1"/>
    <col min="13065" max="13065" width="16.28515625" customWidth="1"/>
    <col min="13066" max="13067" width="14.42578125" customWidth="1"/>
    <col min="13068" max="13068" width="16.140625" customWidth="1"/>
    <col min="13069" max="13069" width="13.140625" bestFit="1" customWidth="1"/>
    <col min="13071" max="13071" width="13.140625" bestFit="1" customWidth="1"/>
    <col min="13316" max="13316" width="0.5703125" customWidth="1"/>
    <col min="13317" max="13317" width="6.140625" customWidth="1"/>
    <col min="13318" max="13318" width="17.85546875" customWidth="1"/>
    <col min="13319" max="13319" width="35.42578125" customWidth="1"/>
    <col min="13320" max="13320" width="52" customWidth="1"/>
    <col min="13321" max="13321" width="16.28515625" customWidth="1"/>
    <col min="13322" max="13323" width="14.42578125" customWidth="1"/>
    <col min="13324" max="13324" width="16.140625" customWidth="1"/>
    <col min="13325" max="13325" width="13.140625" bestFit="1" customWidth="1"/>
    <col min="13327" max="13327" width="13.140625" bestFit="1" customWidth="1"/>
    <col min="13572" max="13572" width="0.5703125" customWidth="1"/>
    <col min="13573" max="13573" width="6.140625" customWidth="1"/>
    <col min="13574" max="13574" width="17.85546875" customWidth="1"/>
    <col min="13575" max="13575" width="35.42578125" customWidth="1"/>
    <col min="13576" max="13576" width="52" customWidth="1"/>
    <col min="13577" max="13577" width="16.28515625" customWidth="1"/>
    <col min="13578" max="13579" width="14.42578125" customWidth="1"/>
    <col min="13580" max="13580" width="16.140625" customWidth="1"/>
    <col min="13581" max="13581" width="13.140625" bestFit="1" customWidth="1"/>
    <col min="13583" max="13583" width="13.140625" bestFit="1" customWidth="1"/>
    <col min="13828" max="13828" width="0.5703125" customWidth="1"/>
    <col min="13829" max="13829" width="6.140625" customWidth="1"/>
    <col min="13830" max="13830" width="17.85546875" customWidth="1"/>
    <col min="13831" max="13831" width="35.42578125" customWidth="1"/>
    <col min="13832" max="13832" width="52" customWidth="1"/>
    <col min="13833" max="13833" width="16.28515625" customWidth="1"/>
    <col min="13834" max="13835" width="14.42578125" customWidth="1"/>
    <col min="13836" max="13836" width="16.140625" customWidth="1"/>
    <col min="13837" max="13837" width="13.140625" bestFit="1" customWidth="1"/>
    <col min="13839" max="13839" width="13.140625" bestFit="1" customWidth="1"/>
    <col min="14084" max="14084" width="0.5703125" customWidth="1"/>
    <col min="14085" max="14085" width="6.140625" customWidth="1"/>
    <col min="14086" max="14086" width="17.85546875" customWidth="1"/>
    <col min="14087" max="14087" width="35.42578125" customWidth="1"/>
    <col min="14088" max="14088" width="52" customWidth="1"/>
    <col min="14089" max="14089" width="16.28515625" customWidth="1"/>
    <col min="14090" max="14091" width="14.42578125" customWidth="1"/>
    <col min="14092" max="14092" width="16.140625" customWidth="1"/>
    <col min="14093" max="14093" width="13.140625" bestFit="1" customWidth="1"/>
    <col min="14095" max="14095" width="13.140625" bestFit="1" customWidth="1"/>
    <col min="14340" max="14340" width="0.5703125" customWidth="1"/>
    <col min="14341" max="14341" width="6.140625" customWidth="1"/>
    <col min="14342" max="14342" width="17.85546875" customWidth="1"/>
    <col min="14343" max="14343" width="35.42578125" customWidth="1"/>
    <col min="14344" max="14344" width="52" customWidth="1"/>
    <col min="14345" max="14345" width="16.28515625" customWidth="1"/>
    <col min="14346" max="14347" width="14.42578125" customWidth="1"/>
    <col min="14348" max="14348" width="16.140625" customWidth="1"/>
    <col min="14349" max="14349" width="13.140625" bestFit="1" customWidth="1"/>
    <col min="14351" max="14351" width="13.140625" bestFit="1" customWidth="1"/>
    <col min="14596" max="14596" width="0.5703125" customWidth="1"/>
    <col min="14597" max="14597" width="6.140625" customWidth="1"/>
    <col min="14598" max="14598" width="17.85546875" customWidth="1"/>
    <col min="14599" max="14599" width="35.42578125" customWidth="1"/>
    <col min="14600" max="14600" width="52" customWidth="1"/>
    <col min="14601" max="14601" width="16.28515625" customWidth="1"/>
    <col min="14602" max="14603" width="14.42578125" customWidth="1"/>
    <col min="14604" max="14604" width="16.140625" customWidth="1"/>
    <col min="14605" max="14605" width="13.140625" bestFit="1" customWidth="1"/>
    <col min="14607" max="14607" width="13.140625" bestFit="1" customWidth="1"/>
    <col min="14852" max="14852" width="0.5703125" customWidth="1"/>
    <col min="14853" max="14853" width="6.140625" customWidth="1"/>
    <col min="14854" max="14854" width="17.85546875" customWidth="1"/>
    <col min="14855" max="14855" width="35.42578125" customWidth="1"/>
    <col min="14856" max="14856" width="52" customWidth="1"/>
    <col min="14857" max="14857" width="16.28515625" customWidth="1"/>
    <col min="14858" max="14859" width="14.42578125" customWidth="1"/>
    <col min="14860" max="14860" width="16.140625" customWidth="1"/>
    <col min="14861" max="14861" width="13.140625" bestFit="1" customWidth="1"/>
    <col min="14863" max="14863" width="13.140625" bestFit="1" customWidth="1"/>
    <col min="15108" max="15108" width="0.5703125" customWidth="1"/>
    <col min="15109" max="15109" width="6.140625" customWidth="1"/>
    <col min="15110" max="15110" width="17.85546875" customWidth="1"/>
    <col min="15111" max="15111" width="35.42578125" customWidth="1"/>
    <col min="15112" max="15112" width="52" customWidth="1"/>
    <col min="15113" max="15113" width="16.28515625" customWidth="1"/>
    <col min="15114" max="15115" width="14.42578125" customWidth="1"/>
    <col min="15116" max="15116" width="16.140625" customWidth="1"/>
    <col min="15117" max="15117" width="13.140625" bestFit="1" customWidth="1"/>
    <col min="15119" max="15119" width="13.140625" bestFit="1" customWidth="1"/>
    <col min="15364" max="15364" width="0.5703125" customWidth="1"/>
    <col min="15365" max="15365" width="6.140625" customWidth="1"/>
    <col min="15366" max="15366" width="17.85546875" customWidth="1"/>
    <col min="15367" max="15367" width="35.42578125" customWidth="1"/>
    <col min="15368" max="15368" width="52" customWidth="1"/>
    <col min="15369" max="15369" width="16.28515625" customWidth="1"/>
    <col min="15370" max="15371" width="14.42578125" customWidth="1"/>
    <col min="15372" max="15372" width="16.140625" customWidth="1"/>
    <col min="15373" max="15373" width="13.140625" bestFit="1" customWidth="1"/>
    <col min="15375" max="15375" width="13.140625" bestFit="1" customWidth="1"/>
    <col min="15620" max="15620" width="0.5703125" customWidth="1"/>
    <col min="15621" max="15621" width="6.140625" customWidth="1"/>
    <col min="15622" max="15622" width="17.85546875" customWidth="1"/>
    <col min="15623" max="15623" width="35.42578125" customWidth="1"/>
    <col min="15624" max="15624" width="52" customWidth="1"/>
    <col min="15625" max="15625" width="16.28515625" customWidth="1"/>
    <col min="15626" max="15627" width="14.42578125" customWidth="1"/>
    <col min="15628" max="15628" width="16.140625" customWidth="1"/>
    <col min="15629" max="15629" width="13.140625" bestFit="1" customWidth="1"/>
    <col min="15631" max="15631" width="13.140625" bestFit="1" customWidth="1"/>
    <col min="15876" max="15876" width="0.5703125" customWidth="1"/>
    <col min="15877" max="15877" width="6.140625" customWidth="1"/>
    <col min="15878" max="15878" width="17.85546875" customWidth="1"/>
    <col min="15879" max="15879" width="35.42578125" customWidth="1"/>
    <col min="15880" max="15880" width="52" customWidth="1"/>
    <col min="15881" max="15881" width="16.28515625" customWidth="1"/>
    <col min="15882" max="15883" width="14.42578125" customWidth="1"/>
    <col min="15884" max="15884" width="16.140625" customWidth="1"/>
    <col min="15885" max="15885" width="13.140625" bestFit="1" customWidth="1"/>
    <col min="15887" max="15887" width="13.140625" bestFit="1" customWidth="1"/>
    <col min="16132" max="16132" width="0.5703125" customWidth="1"/>
    <col min="16133" max="16133" width="6.140625" customWidth="1"/>
    <col min="16134" max="16134" width="17.85546875" customWidth="1"/>
    <col min="16135" max="16135" width="35.42578125" customWidth="1"/>
    <col min="16136" max="16136" width="52" customWidth="1"/>
    <col min="16137" max="16137" width="16.28515625" customWidth="1"/>
    <col min="16138" max="16139" width="14.42578125" customWidth="1"/>
    <col min="16140" max="16140" width="16.140625" customWidth="1"/>
    <col min="16141" max="16141" width="13.140625" bestFit="1" customWidth="1"/>
    <col min="16143" max="16143" width="13.140625" bestFit="1" customWidth="1"/>
  </cols>
  <sheetData>
    <row r="1" spans="1:13" ht="15" customHeight="1" x14ac:dyDescent="0.25">
      <c r="B1" s="133" t="s">
        <v>211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3" ht="15" customHeight="1" x14ac:dyDescent="0.2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ht="15" customHeight="1" x14ac:dyDescent="0.2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3" ht="15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3" ht="15" customHeight="1" x14ac:dyDescent="0.2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3" ht="16.5" customHeight="1" x14ac:dyDescent="0.35">
      <c r="A6" s="5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46"/>
    </row>
    <row r="7" spans="1:13" ht="16.5" customHeight="1" x14ac:dyDescent="0.3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46"/>
    </row>
    <row r="8" spans="1:13" ht="16.5" customHeight="1" thickBot="1" x14ac:dyDescent="0.4"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"/>
    </row>
    <row r="9" spans="1:13" ht="52.5" customHeight="1" thickTop="1" thickBot="1" x14ac:dyDescent="0.4">
      <c r="B9" s="58" t="s">
        <v>0</v>
      </c>
      <c r="C9" s="59" t="s">
        <v>41</v>
      </c>
      <c r="D9" s="59" t="s">
        <v>38</v>
      </c>
      <c r="E9" s="59" t="s">
        <v>42</v>
      </c>
      <c r="F9" s="59" t="s">
        <v>43</v>
      </c>
      <c r="G9" s="59" t="s">
        <v>44</v>
      </c>
      <c r="H9" s="60" t="s">
        <v>45</v>
      </c>
      <c r="I9" s="59" t="s">
        <v>43</v>
      </c>
      <c r="J9" s="82" t="s">
        <v>44</v>
      </c>
      <c r="K9" s="83" t="s">
        <v>46</v>
      </c>
      <c r="L9" s="83" t="s">
        <v>48</v>
      </c>
      <c r="M9" s="46"/>
    </row>
    <row r="10" spans="1:13" s="18" customFormat="1" ht="30" customHeight="1" x14ac:dyDescent="0.4">
      <c r="A10" s="118"/>
      <c r="B10" s="119">
        <v>1</v>
      </c>
      <c r="C10" s="120" t="s">
        <v>373</v>
      </c>
      <c r="D10" s="121" t="s">
        <v>178</v>
      </c>
      <c r="E10" s="146">
        <v>965</v>
      </c>
      <c r="F10" s="122">
        <v>44895</v>
      </c>
      <c r="G10" s="123">
        <v>76080.3</v>
      </c>
      <c r="H10" s="124" t="s">
        <v>210</v>
      </c>
      <c r="I10" s="125">
        <v>44901</v>
      </c>
      <c r="J10" s="123">
        <v>76080.3</v>
      </c>
      <c r="K10" s="127" t="s">
        <v>180</v>
      </c>
      <c r="L10" s="128" t="s">
        <v>50</v>
      </c>
      <c r="M10" s="11"/>
    </row>
    <row r="11" spans="1:13" s="18" customFormat="1" ht="30" customHeight="1" x14ac:dyDescent="0.4">
      <c r="A11" s="118"/>
      <c r="B11" s="119">
        <v>2</v>
      </c>
      <c r="C11" s="120" t="s">
        <v>199</v>
      </c>
      <c r="D11" s="121" t="s">
        <v>201</v>
      </c>
      <c r="E11" s="146">
        <v>1120</v>
      </c>
      <c r="F11" s="130">
        <v>44889</v>
      </c>
      <c r="G11" s="123">
        <v>98683.4</v>
      </c>
      <c r="H11" s="124" t="s">
        <v>153</v>
      </c>
      <c r="I11" s="125">
        <v>44917</v>
      </c>
      <c r="J11" s="126">
        <v>98683.4</v>
      </c>
      <c r="K11" s="127" t="s">
        <v>327</v>
      </c>
      <c r="L11" s="128" t="s">
        <v>50</v>
      </c>
      <c r="M11" s="11"/>
    </row>
    <row r="12" spans="1:13" s="18" customFormat="1" ht="30" customHeight="1" x14ac:dyDescent="0.4">
      <c r="A12" s="118"/>
      <c r="B12" s="119">
        <v>3</v>
      </c>
      <c r="C12" s="120" t="s">
        <v>185</v>
      </c>
      <c r="D12" s="121" t="s">
        <v>186</v>
      </c>
      <c r="E12" s="146">
        <v>1122</v>
      </c>
      <c r="F12" s="122">
        <v>44903</v>
      </c>
      <c r="G12" s="123">
        <v>135700</v>
      </c>
      <c r="H12" s="124" t="s">
        <v>187</v>
      </c>
      <c r="I12" s="125">
        <v>44916</v>
      </c>
      <c r="J12" s="126">
        <v>135700</v>
      </c>
      <c r="K12" s="127" t="s">
        <v>328</v>
      </c>
      <c r="L12" s="128" t="s">
        <v>50</v>
      </c>
      <c r="M12" s="11"/>
    </row>
    <row r="13" spans="1:13" s="18" customFormat="1" ht="30" customHeight="1" x14ac:dyDescent="0.4">
      <c r="A13" s="118"/>
      <c r="B13" s="119">
        <v>4</v>
      </c>
      <c r="C13" s="120" t="s">
        <v>181</v>
      </c>
      <c r="D13" s="121" t="s">
        <v>182</v>
      </c>
      <c r="E13" s="146">
        <v>1124</v>
      </c>
      <c r="F13" s="122">
        <v>44896</v>
      </c>
      <c r="G13" s="123">
        <v>5015</v>
      </c>
      <c r="H13" s="124" t="s">
        <v>183</v>
      </c>
      <c r="I13" s="125">
        <v>44916</v>
      </c>
      <c r="J13" s="126">
        <v>5015</v>
      </c>
      <c r="K13" s="127" t="s">
        <v>184</v>
      </c>
      <c r="L13" s="128" t="s">
        <v>50</v>
      </c>
      <c r="M13" s="11"/>
    </row>
    <row r="14" spans="1:13" s="18" customFormat="1" ht="30" customHeight="1" x14ac:dyDescent="0.4">
      <c r="A14" s="118"/>
      <c r="B14" s="119">
        <v>5</v>
      </c>
      <c r="C14" s="120" t="s">
        <v>196</v>
      </c>
      <c r="D14" s="121" t="s">
        <v>200</v>
      </c>
      <c r="E14" s="146">
        <v>1132</v>
      </c>
      <c r="F14" s="122">
        <v>44900</v>
      </c>
      <c r="G14" s="123">
        <v>25141.23</v>
      </c>
      <c r="H14" s="124" t="s">
        <v>197</v>
      </c>
      <c r="I14" s="125">
        <v>44917</v>
      </c>
      <c r="J14" s="126">
        <v>25141.23</v>
      </c>
      <c r="K14" s="127" t="s">
        <v>329</v>
      </c>
      <c r="L14" s="128" t="s">
        <v>50</v>
      </c>
      <c r="M14" s="129" t="s">
        <v>272</v>
      </c>
    </row>
    <row r="15" spans="1:13" s="18" customFormat="1" ht="30" customHeight="1" x14ac:dyDescent="0.4">
      <c r="A15" s="118"/>
      <c r="B15" s="119">
        <v>6</v>
      </c>
      <c r="C15" s="120" t="s">
        <v>373</v>
      </c>
      <c r="D15" s="121" t="s">
        <v>178</v>
      </c>
      <c r="E15" s="146">
        <v>1133</v>
      </c>
      <c r="F15" s="122">
        <v>44900</v>
      </c>
      <c r="G15" s="123">
        <v>89584.8</v>
      </c>
      <c r="H15" s="124" t="s">
        <v>179</v>
      </c>
      <c r="I15" s="125">
        <v>44917</v>
      </c>
      <c r="J15" s="126">
        <v>89584.8</v>
      </c>
      <c r="K15" s="127" t="s">
        <v>180</v>
      </c>
      <c r="L15" s="128" t="s">
        <v>50</v>
      </c>
      <c r="M15" s="11"/>
    </row>
    <row r="16" spans="1:13" s="18" customFormat="1" ht="30" customHeight="1" x14ac:dyDescent="0.4">
      <c r="A16" s="118"/>
      <c r="B16" s="119">
        <v>7</v>
      </c>
      <c r="C16" s="120" t="s">
        <v>173</v>
      </c>
      <c r="D16" s="121" t="s">
        <v>175</v>
      </c>
      <c r="E16" s="146">
        <v>1135</v>
      </c>
      <c r="F16" s="122">
        <v>44900</v>
      </c>
      <c r="G16" s="123">
        <v>74340</v>
      </c>
      <c r="H16" s="124" t="s">
        <v>176</v>
      </c>
      <c r="I16" s="125">
        <v>44917</v>
      </c>
      <c r="J16" s="126">
        <v>74340</v>
      </c>
      <c r="K16" s="127" t="s">
        <v>330</v>
      </c>
      <c r="L16" s="128" t="s">
        <v>50</v>
      </c>
      <c r="M16" s="129" t="s">
        <v>272</v>
      </c>
    </row>
    <row r="17" spans="1:13" s="18" customFormat="1" ht="30" customHeight="1" x14ac:dyDescent="0.4">
      <c r="A17" s="118"/>
      <c r="B17" s="119">
        <v>8</v>
      </c>
      <c r="C17" s="120" t="s">
        <v>192</v>
      </c>
      <c r="D17" s="121" t="s">
        <v>193</v>
      </c>
      <c r="E17" s="146">
        <v>1137</v>
      </c>
      <c r="F17" s="122">
        <v>44895</v>
      </c>
      <c r="G17" s="123">
        <v>99998.82</v>
      </c>
      <c r="H17" s="124" t="s">
        <v>194</v>
      </c>
      <c r="I17" s="125">
        <v>44917</v>
      </c>
      <c r="J17" s="126">
        <v>99998.82</v>
      </c>
      <c r="K17" s="127" t="s">
        <v>195</v>
      </c>
      <c r="L17" s="128" t="s">
        <v>50</v>
      </c>
      <c r="M17" s="11"/>
    </row>
    <row r="18" spans="1:13" s="18" customFormat="1" ht="30" customHeight="1" x14ac:dyDescent="0.4">
      <c r="A18" s="118"/>
      <c r="B18" s="119">
        <v>9</v>
      </c>
      <c r="C18" s="120" t="s">
        <v>241</v>
      </c>
      <c r="D18" s="121" t="s">
        <v>242</v>
      </c>
      <c r="E18" s="146">
        <v>1139</v>
      </c>
      <c r="F18" s="122">
        <v>44888</v>
      </c>
      <c r="G18" s="123">
        <v>4000000</v>
      </c>
      <c r="H18" s="124" t="s">
        <v>243</v>
      </c>
      <c r="I18" s="125">
        <v>44917</v>
      </c>
      <c r="J18" s="126">
        <v>4000000</v>
      </c>
      <c r="K18" s="127" t="s">
        <v>340</v>
      </c>
      <c r="L18" s="128" t="s">
        <v>50</v>
      </c>
      <c r="M18" s="129" t="s">
        <v>245</v>
      </c>
    </row>
    <row r="19" spans="1:13" s="18" customFormat="1" ht="30" customHeight="1" x14ac:dyDescent="0.4">
      <c r="A19" s="118"/>
      <c r="B19" s="119">
        <v>10</v>
      </c>
      <c r="C19" s="120" t="s">
        <v>202</v>
      </c>
      <c r="D19" s="121" t="s">
        <v>368</v>
      </c>
      <c r="E19" s="146">
        <v>1141</v>
      </c>
      <c r="F19" s="130" t="s">
        <v>203</v>
      </c>
      <c r="G19" s="123">
        <v>35400</v>
      </c>
      <c r="H19" s="124" t="s">
        <v>204</v>
      </c>
      <c r="I19" s="125">
        <v>44917</v>
      </c>
      <c r="J19" s="126">
        <v>35400</v>
      </c>
      <c r="K19" s="127" t="s">
        <v>205</v>
      </c>
      <c r="L19" s="128" t="s">
        <v>50</v>
      </c>
      <c r="M19" s="11"/>
    </row>
    <row r="20" spans="1:13" s="18" customFormat="1" ht="30" customHeight="1" x14ac:dyDescent="0.4">
      <c r="A20" s="118"/>
      <c r="B20" s="119">
        <v>11</v>
      </c>
      <c r="C20" s="120" t="s">
        <v>164</v>
      </c>
      <c r="D20" s="121" t="s">
        <v>165</v>
      </c>
      <c r="E20" s="146">
        <v>1143</v>
      </c>
      <c r="F20" s="122">
        <v>44889</v>
      </c>
      <c r="G20" s="123">
        <v>82670.8</v>
      </c>
      <c r="H20" s="124" t="s">
        <v>166</v>
      </c>
      <c r="I20" s="125">
        <v>44917</v>
      </c>
      <c r="J20" s="126">
        <v>82670.8</v>
      </c>
      <c r="K20" s="127" t="s">
        <v>331</v>
      </c>
      <c r="L20" s="128" t="s">
        <v>50</v>
      </c>
      <c r="M20" s="11"/>
    </row>
    <row r="21" spans="1:13" s="18" customFormat="1" ht="30" customHeight="1" x14ac:dyDescent="0.4">
      <c r="A21" s="118"/>
      <c r="B21" s="119">
        <v>12</v>
      </c>
      <c r="C21" s="120" t="s">
        <v>369</v>
      </c>
      <c r="D21" s="121" t="s">
        <v>167</v>
      </c>
      <c r="E21" s="146">
        <v>1145</v>
      </c>
      <c r="F21" s="122">
        <v>44903</v>
      </c>
      <c r="G21" s="123">
        <v>11383.19</v>
      </c>
      <c r="H21" s="124" t="s">
        <v>168</v>
      </c>
      <c r="I21" s="125">
        <v>44917</v>
      </c>
      <c r="J21" s="126">
        <v>11383.19</v>
      </c>
      <c r="K21" s="127" t="s">
        <v>169</v>
      </c>
      <c r="L21" s="128" t="s">
        <v>50</v>
      </c>
      <c r="M21" s="11"/>
    </row>
    <row r="22" spans="1:13" s="18" customFormat="1" ht="30" customHeight="1" x14ac:dyDescent="0.4">
      <c r="A22" s="118"/>
      <c r="B22" s="119">
        <v>13</v>
      </c>
      <c r="C22" s="120" t="s">
        <v>370</v>
      </c>
      <c r="D22" s="121" t="s">
        <v>174</v>
      </c>
      <c r="E22" s="146">
        <v>1147</v>
      </c>
      <c r="F22" s="122">
        <v>44907</v>
      </c>
      <c r="G22" s="123">
        <v>110061.55</v>
      </c>
      <c r="H22" s="124" t="s">
        <v>171</v>
      </c>
      <c r="I22" s="125">
        <v>44917</v>
      </c>
      <c r="J22" s="126">
        <v>110061.55</v>
      </c>
      <c r="K22" s="127" t="s">
        <v>332</v>
      </c>
      <c r="L22" s="128" t="s">
        <v>50</v>
      </c>
      <c r="M22" s="129" t="s">
        <v>273</v>
      </c>
    </row>
    <row r="23" spans="1:13" s="18" customFormat="1" ht="30" customHeight="1" x14ac:dyDescent="0.4">
      <c r="A23" s="118"/>
      <c r="B23" s="119">
        <v>14</v>
      </c>
      <c r="C23" s="120" t="s">
        <v>188</v>
      </c>
      <c r="D23" s="121" t="s">
        <v>189</v>
      </c>
      <c r="E23" s="146">
        <v>1150</v>
      </c>
      <c r="F23" s="122">
        <v>44903</v>
      </c>
      <c r="G23" s="123">
        <v>74650</v>
      </c>
      <c r="H23" s="124" t="s">
        <v>190</v>
      </c>
      <c r="I23" s="125">
        <v>44917</v>
      </c>
      <c r="J23" s="126">
        <v>74650</v>
      </c>
      <c r="K23" s="127" t="s">
        <v>191</v>
      </c>
      <c r="L23" s="128" t="s">
        <v>50</v>
      </c>
      <c r="M23" s="11"/>
    </row>
    <row r="24" spans="1:13" s="18" customFormat="1" ht="30" customHeight="1" x14ac:dyDescent="0.4">
      <c r="A24" s="118"/>
      <c r="B24" s="119">
        <v>15</v>
      </c>
      <c r="C24" s="120" t="s">
        <v>267</v>
      </c>
      <c r="D24" s="121" t="s">
        <v>268</v>
      </c>
      <c r="E24" s="146">
        <v>1152</v>
      </c>
      <c r="F24" s="122">
        <v>44914</v>
      </c>
      <c r="G24" s="123">
        <v>1175000</v>
      </c>
      <c r="H24" s="124" t="s">
        <v>269</v>
      </c>
      <c r="I24" s="125">
        <v>44917</v>
      </c>
      <c r="J24" s="126">
        <v>1175000</v>
      </c>
      <c r="K24" s="127" t="s">
        <v>343</v>
      </c>
      <c r="L24" s="128" t="s">
        <v>50</v>
      </c>
      <c r="M24" s="129" t="s">
        <v>231</v>
      </c>
    </row>
    <row r="25" spans="1:13" s="18" customFormat="1" ht="30" customHeight="1" x14ac:dyDescent="0.4">
      <c r="A25" s="118"/>
      <c r="B25" s="119">
        <v>16</v>
      </c>
      <c r="C25" s="120" t="s">
        <v>226</v>
      </c>
      <c r="D25" s="121" t="s">
        <v>227</v>
      </c>
      <c r="E25" s="146">
        <v>1154</v>
      </c>
      <c r="F25" s="122">
        <v>44917</v>
      </c>
      <c r="G25" s="123">
        <v>299400</v>
      </c>
      <c r="H25" s="124" t="s">
        <v>228</v>
      </c>
      <c r="I25" s="125">
        <v>44917</v>
      </c>
      <c r="J25" s="126">
        <v>299400</v>
      </c>
      <c r="K25" s="127" t="s">
        <v>336</v>
      </c>
      <c r="L25" s="128" t="s">
        <v>50</v>
      </c>
      <c r="M25" s="129" t="s">
        <v>233</v>
      </c>
    </row>
    <row r="26" spans="1:13" s="18" customFormat="1" ht="30" customHeight="1" x14ac:dyDescent="0.4">
      <c r="A26" s="118"/>
      <c r="B26" s="119">
        <v>17</v>
      </c>
      <c r="C26" s="120" t="s">
        <v>206</v>
      </c>
      <c r="D26" s="121" t="s">
        <v>207</v>
      </c>
      <c r="E26" s="146">
        <v>1156</v>
      </c>
      <c r="F26" s="122">
        <v>44915</v>
      </c>
      <c r="G26" s="123">
        <v>451248</v>
      </c>
      <c r="H26" s="124" t="s">
        <v>208</v>
      </c>
      <c r="I26" s="125">
        <v>44917</v>
      </c>
      <c r="J26" s="126">
        <v>451248</v>
      </c>
      <c r="K26" s="127" t="s">
        <v>333</v>
      </c>
      <c r="L26" s="128" t="s">
        <v>50</v>
      </c>
      <c r="M26" s="129" t="s">
        <v>271</v>
      </c>
    </row>
    <row r="27" spans="1:13" s="18" customFormat="1" ht="30" customHeight="1" x14ac:dyDescent="0.4">
      <c r="A27" s="118"/>
      <c r="B27" s="119">
        <v>18</v>
      </c>
      <c r="C27" s="120" t="s">
        <v>288</v>
      </c>
      <c r="D27" s="121" t="s">
        <v>289</v>
      </c>
      <c r="E27" s="146">
        <v>1158</v>
      </c>
      <c r="F27" s="122">
        <v>44915</v>
      </c>
      <c r="G27" s="123">
        <v>1200000</v>
      </c>
      <c r="H27" s="124" t="s">
        <v>290</v>
      </c>
      <c r="I27" s="125">
        <v>44917</v>
      </c>
      <c r="J27" s="126">
        <v>1200000</v>
      </c>
      <c r="K27" s="127" t="s">
        <v>295</v>
      </c>
      <c r="L27" s="128" t="s">
        <v>50</v>
      </c>
      <c r="M27" s="11"/>
    </row>
    <row r="28" spans="1:13" s="18" customFormat="1" ht="30" customHeight="1" x14ac:dyDescent="0.4">
      <c r="A28" s="118"/>
      <c r="B28" s="119">
        <v>19</v>
      </c>
      <c r="C28" s="120" t="s">
        <v>283</v>
      </c>
      <c r="D28" s="121" t="s">
        <v>284</v>
      </c>
      <c r="E28" s="146">
        <v>1161</v>
      </c>
      <c r="F28" s="122">
        <v>44915</v>
      </c>
      <c r="G28" s="123">
        <v>161798.44</v>
      </c>
      <c r="H28" s="124" t="s">
        <v>204</v>
      </c>
      <c r="I28" s="125">
        <v>44917</v>
      </c>
      <c r="J28" s="126">
        <v>161798.44</v>
      </c>
      <c r="K28" s="127" t="s">
        <v>346</v>
      </c>
      <c r="L28" s="128" t="s">
        <v>50</v>
      </c>
      <c r="M28" s="11"/>
    </row>
    <row r="29" spans="1:13" s="18" customFormat="1" ht="30" customHeight="1" x14ac:dyDescent="0.4">
      <c r="A29" s="118"/>
      <c r="B29" s="119">
        <v>20</v>
      </c>
      <c r="C29" s="120" t="s">
        <v>173</v>
      </c>
      <c r="D29" s="121" t="s">
        <v>175</v>
      </c>
      <c r="E29" s="146">
        <v>1163</v>
      </c>
      <c r="F29" s="122">
        <v>44909</v>
      </c>
      <c r="G29" s="123">
        <v>103828.2</v>
      </c>
      <c r="H29" s="124" t="s">
        <v>234</v>
      </c>
      <c r="I29" s="125">
        <v>44917</v>
      </c>
      <c r="J29" s="126">
        <v>103828.2</v>
      </c>
      <c r="K29" s="127" t="s">
        <v>337</v>
      </c>
      <c r="L29" s="128" t="s">
        <v>50</v>
      </c>
      <c r="M29" s="129" t="s">
        <v>236</v>
      </c>
    </row>
    <row r="30" spans="1:13" s="18" customFormat="1" ht="30" customHeight="1" x14ac:dyDescent="0.4">
      <c r="A30" s="118"/>
      <c r="B30" s="119">
        <v>21</v>
      </c>
      <c r="C30" s="120" t="s">
        <v>285</v>
      </c>
      <c r="D30" s="121" t="s">
        <v>286</v>
      </c>
      <c r="E30" s="146">
        <v>1165</v>
      </c>
      <c r="F30" s="122">
        <v>44916</v>
      </c>
      <c r="G30" s="123">
        <v>99835.199999999997</v>
      </c>
      <c r="H30" s="124" t="s">
        <v>287</v>
      </c>
      <c r="I30" s="125">
        <v>44917</v>
      </c>
      <c r="J30" s="126">
        <v>99835.199999999997</v>
      </c>
      <c r="K30" s="127" t="s">
        <v>347</v>
      </c>
      <c r="L30" s="128" t="s">
        <v>50</v>
      </c>
      <c r="M30" s="11"/>
    </row>
    <row r="31" spans="1:13" s="18" customFormat="1" ht="30" customHeight="1" x14ac:dyDescent="0.4">
      <c r="A31" s="118"/>
      <c r="B31" s="119">
        <v>22</v>
      </c>
      <c r="C31" s="120" t="s">
        <v>237</v>
      </c>
      <c r="D31" s="121" t="s">
        <v>238</v>
      </c>
      <c r="E31" s="146">
        <v>1169</v>
      </c>
      <c r="F31" s="122">
        <v>44909</v>
      </c>
      <c r="G31" s="123">
        <v>110738.28</v>
      </c>
      <c r="H31" s="124" t="s">
        <v>239</v>
      </c>
      <c r="I31" s="125">
        <v>44921</v>
      </c>
      <c r="J31" s="126">
        <v>110738.28</v>
      </c>
      <c r="K31" s="127" t="s">
        <v>338</v>
      </c>
      <c r="L31" s="128" t="s">
        <v>50</v>
      </c>
      <c r="M31" s="129" t="s">
        <v>236</v>
      </c>
    </row>
    <row r="32" spans="1:13" s="18" customFormat="1" ht="30" customHeight="1" x14ac:dyDescent="0.4">
      <c r="A32" s="118"/>
      <c r="B32" s="119">
        <v>23</v>
      </c>
      <c r="C32" s="120" t="s">
        <v>300</v>
      </c>
      <c r="D32" s="121" t="s">
        <v>301</v>
      </c>
      <c r="E32" s="146">
        <v>1171</v>
      </c>
      <c r="F32" s="122">
        <v>44917</v>
      </c>
      <c r="G32" s="123">
        <v>600000</v>
      </c>
      <c r="H32" s="124" t="s">
        <v>302</v>
      </c>
      <c r="I32" s="125">
        <v>44921</v>
      </c>
      <c r="J32" s="126">
        <v>600000</v>
      </c>
      <c r="K32" s="127" t="s">
        <v>349</v>
      </c>
      <c r="L32" s="128" t="s">
        <v>50</v>
      </c>
      <c r="M32" s="11"/>
    </row>
    <row r="33" spans="1:13" s="18" customFormat="1" ht="30" customHeight="1" x14ac:dyDescent="0.4">
      <c r="A33" s="118"/>
      <c r="B33" s="119">
        <v>24</v>
      </c>
      <c r="C33" s="120" t="s">
        <v>291</v>
      </c>
      <c r="D33" s="121" t="s">
        <v>292</v>
      </c>
      <c r="E33" s="146">
        <v>1174</v>
      </c>
      <c r="F33" s="122">
        <v>44872</v>
      </c>
      <c r="G33" s="123">
        <v>1200</v>
      </c>
      <c r="H33" s="124" t="s">
        <v>371</v>
      </c>
      <c r="I33" s="125">
        <v>44922</v>
      </c>
      <c r="J33" s="126">
        <v>1200</v>
      </c>
      <c r="K33" s="127" t="s">
        <v>295</v>
      </c>
      <c r="L33" s="128" t="s">
        <v>50</v>
      </c>
      <c r="M33" s="11"/>
    </row>
    <row r="34" spans="1:13" s="18" customFormat="1" ht="30" customHeight="1" x14ac:dyDescent="0.4">
      <c r="A34" s="118"/>
      <c r="B34" s="119">
        <v>25</v>
      </c>
      <c r="C34" s="120" t="s">
        <v>291</v>
      </c>
      <c r="D34" s="121" t="s">
        <v>292</v>
      </c>
      <c r="E34" s="146">
        <v>1174</v>
      </c>
      <c r="F34" s="122">
        <v>44882</v>
      </c>
      <c r="G34" s="123">
        <v>1500</v>
      </c>
      <c r="H34" s="124" t="s">
        <v>293</v>
      </c>
      <c r="I34" s="125">
        <v>44922</v>
      </c>
      <c r="J34" s="126">
        <v>1500</v>
      </c>
      <c r="K34" s="127" t="s">
        <v>295</v>
      </c>
      <c r="L34" s="128" t="s">
        <v>50</v>
      </c>
      <c r="M34" s="11"/>
    </row>
    <row r="35" spans="1:13" s="18" customFormat="1" ht="30" customHeight="1" x14ac:dyDescent="0.4">
      <c r="A35" s="118"/>
      <c r="B35" s="119">
        <v>26</v>
      </c>
      <c r="C35" s="120" t="s">
        <v>291</v>
      </c>
      <c r="D35" s="121" t="s">
        <v>292</v>
      </c>
      <c r="E35" s="146">
        <v>1174</v>
      </c>
      <c r="F35" s="122">
        <v>44890</v>
      </c>
      <c r="G35" s="123">
        <v>1020</v>
      </c>
      <c r="H35" s="124" t="s">
        <v>294</v>
      </c>
      <c r="I35" s="125">
        <v>44922</v>
      </c>
      <c r="J35" s="126">
        <v>1020</v>
      </c>
      <c r="K35" s="127" t="s">
        <v>295</v>
      </c>
      <c r="L35" s="128" t="s">
        <v>50</v>
      </c>
      <c r="M35" s="11"/>
    </row>
    <row r="36" spans="1:13" s="18" customFormat="1" ht="30" customHeight="1" x14ac:dyDescent="0.4">
      <c r="A36" s="118"/>
      <c r="B36" s="119">
        <v>27</v>
      </c>
      <c r="C36" s="120" t="s">
        <v>372</v>
      </c>
      <c r="D36" s="121" t="s">
        <v>296</v>
      </c>
      <c r="E36" s="146">
        <v>1176</v>
      </c>
      <c r="F36" s="122">
        <v>44914</v>
      </c>
      <c r="G36" s="123">
        <v>29653.87</v>
      </c>
      <c r="H36" s="124" t="s">
        <v>297</v>
      </c>
      <c r="I36" s="125">
        <v>44922</v>
      </c>
      <c r="J36" s="126">
        <v>29653.87</v>
      </c>
      <c r="K36" s="127" t="s">
        <v>298</v>
      </c>
      <c r="L36" s="128" t="s">
        <v>50</v>
      </c>
      <c r="M36" s="11"/>
    </row>
    <row r="37" spans="1:13" s="18" customFormat="1" ht="30" customHeight="1" x14ac:dyDescent="0.4">
      <c r="A37" s="118"/>
      <c r="B37" s="119">
        <v>28</v>
      </c>
      <c r="C37" s="120" t="s">
        <v>372</v>
      </c>
      <c r="D37" s="121" t="s">
        <v>296</v>
      </c>
      <c r="E37" s="146">
        <v>1178</v>
      </c>
      <c r="F37" s="122">
        <v>44914</v>
      </c>
      <c r="G37" s="123">
        <v>41509.22</v>
      </c>
      <c r="H37" s="124" t="s">
        <v>299</v>
      </c>
      <c r="I37" s="125">
        <v>44922</v>
      </c>
      <c r="J37" s="126">
        <v>41509.22</v>
      </c>
      <c r="K37" s="127" t="s">
        <v>348</v>
      </c>
      <c r="L37" s="128" t="s">
        <v>50</v>
      </c>
      <c r="M37" s="11"/>
    </row>
    <row r="38" spans="1:13" s="18" customFormat="1" ht="30" customHeight="1" x14ac:dyDescent="0.4">
      <c r="A38" s="118"/>
      <c r="B38" s="119">
        <v>29</v>
      </c>
      <c r="C38" s="120" t="s">
        <v>365</v>
      </c>
      <c r="D38" s="121" t="s">
        <v>323</v>
      </c>
      <c r="E38" s="146">
        <v>1180</v>
      </c>
      <c r="F38" s="122">
        <v>44903</v>
      </c>
      <c r="G38" s="123">
        <v>49000.01</v>
      </c>
      <c r="H38" s="124" t="s">
        <v>324</v>
      </c>
      <c r="I38" s="125">
        <v>44922</v>
      </c>
      <c r="J38" s="123">
        <v>49000.01</v>
      </c>
      <c r="K38" s="127" t="s">
        <v>355</v>
      </c>
      <c r="L38" s="102" t="s">
        <v>50</v>
      </c>
      <c r="M38" s="11"/>
    </row>
    <row r="39" spans="1:13" s="18" customFormat="1" ht="30" customHeight="1" x14ac:dyDescent="0.4">
      <c r="A39" s="118"/>
      <c r="B39" s="119">
        <v>30</v>
      </c>
      <c r="C39" s="120" t="s">
        <v>277</v>
      </c>
      <c r="D39" s="121" t="s">
        <v>278</v>
      </c>
      <c r="E39" s="146">
        <v>1182</v>
      </c>
      <c r="F39" s="122">
        <v>44915</v>
      </c>
      <c r="G39" s="123">
        <v>139122</v>
      </c>
      <c r="H39" s="124" t="s">
        <v>279</v>
      </c>
      <c r="I39" s="125">
        <v>44922</v>
      </c>
      <c r="J39" s="126">
        <v>139122</v>
      </c>
      <c r="K39" s="127" t="s">
        <v>345</v>
      </c>
      <c r="L39" s="102" t="s">
        <v>50</v>
      </c>
      <c r="M39" s="11"/>
    </row>
    <row r="40" spans="1:13" s="18" customFormat="1" ht="30" customHeight="1" x14ac:dyDescent="0.4">
      <c r="A40" s="118"/>
      <c r="B40" s="119">
        <v>31</v>
      </c>
      <c r="C40" s="120" t="s">
        <v>274</v>
      </c>
      <c r="D40" s="121" t="s">
        <v>275</v>
      </c>
      <c r="E40" s="146">
        <v>1184</v>
      </c>
      <c r="F40" s="122">
        <v>44897</v>
      </c>
      <c r="G40" s="123">
        <v>181319.21</v>
      </c>
      <c r="H40" s="124" t="s">
        <v>276</v>
      </c>
      <c r="I40" s="125">
        <v>44923</v>
      </c>
      <c r="J40" s="126">
        <v>181319.21</v>
      </c>
      <c r="K40" s="127" t="s">
        <v>344</v>
      </c>
      <c r="L40" s="102" t="s">
        <v>50</v>
      </c>
      <c r="M40" s="11"/>
    </row>
    <row r="41" spans="1:13" s="18" customFormat="1" ht="30" customHeight="1" x14ac:dyDescent="0.4">
      <c r="A41" s="118"/>
      <c r="B41" s="119">
        <v>32</v>
      </c>
      <c r="C41" s="120" t="s">
        <v>251</v>
      </c>
      <c r="D41" s="121" t="s">
        <v>252</v>
      </c>
      <c r="E41" s="146">
        <v>1189</v>
      </c>
      <c r="F41" s="122">
        <v>44917</v>
      </c>
      <c r="G41" s="123">
        <v>253000</v>
      </c>
      <c r="H41" s="124" t="s">
        <v>253</v>
      </c>
      <c r="I41" s="125">
        <v>44924</v>
      </c>
      <c r="J41" s="126">
        <v>253000</v>
      </c>
      <c r="K41" s="127" t="s">
        <v>342</v>
      </c>
      <c r="L41" s="102" t="s">
        <v>50</v>
      </c>
      <c r="M41" s="129" t="s">
        <v>255</v>
      </c>
    </row>
    <row r="42" spans="1:13" s="18" customFormat="1" ht="30" customHeight="1" x14ac:dyDescent="0.4">
      <c r="A42" s="118"/>
      <c r="B42" s="119">
        <v>33</v>
      </c>
      <c r="C42" s="120" t="s">
        <v>246</v>
      </c>
      <c r="D42" s="121" t="s">
        <v>247</v>
      </c>
      <c r="E42" s="146">
        <v>1191</v>
      </c>
      <c r="F42" s="122">
        <v>44903</v>
      </c>
      <c r="G42" s="123">
        <v>5510.6</v>
      </c>
      <c r="H42" s="124" t="s">
        <v>248</v>
      </c>
      <c r="I42" s="125">
        <v>44924</v>
      </c>
      <c r="J42" s="126">
        <v>5510.6</v>
      </c>
      <c r="K42" s="127" t="s">
        <v>341</v>
      </c>
      <c r="L42" s="102" t="s">
        <v>50</v>
      </c>
      <c r="M42" s="129" t="s">
        <v>250</v>
      </c>
    </row>
    <row r="43" spans="1:13" s="18" customFormat="1" ht="30" customHeight="1" x14ac:dyDescent="0.4">
      <c r="A43" s="118"/>
      <c r="B43" s="119">
        <v>34</v>
      </c>
      <c r="C43" s="120" t="s">
        <v>326</v>
      </c>
      <c r="D43" s="121" t="s">
        <v>310</v>
      </c>
      <c r="E43" s="146">
        <v>1194</v>
      </c>
      <c r="F43" s="122">
        <v>44915</v>
      </c>
      <c r="G43" s="123">
        <v>160000</v>
      </c>
      <c r="H43" s="124" t="s">
        <v>311</v>
      </c>
      <c r="I43" s="125">
        <v>44924</v>
      </c>
      <c r="J43" s="126">
        <v>160000</v>
      </c>
      <c r="K43" s="127" t="s">
        <v>351</v>
      </c>
      <c r="L43" s="102" t="s">
        <v>50</v>
      </c>
      <c r="M43" s="11"/>
    </row>
    <row r="44" spans="1:13" s="18" customFormat="1" ht="30" customHeight="1" x14ac:dyDescent="0.4">
      <c r="A44" s="118"/>
      <c r="B44" s="119">
        <v>35</v>
      </c>
      <c r="C44" s="120" t="s">
        <v>325</v>
      </c>
      <c r="D44" s="121" t="s">
        <v>280</v>
      </c>
      <c r="E44" s="146">
        <v>1196</v>
      </c>
      <c r="F44" s="122">
        <v>44917</v>
      </c>
      <c r="G44" s="123">
        <v>106200</v>
      </c>
      <c r="H44" s="124" t="s">
        <v>281</v>
      </c>
      <c r="I44" s="125">
        <v>44924</v>
      </c>
      <c r="J44" s="126">
        <v>106200</v>
      </c>
      <c r="K44" s="127" t="s">
        <v>282</v>
      </c>
      <c r="L44" s="102" t="s">
        <v>50</v>
      </c>
      <c r="M44" s="11"/>
    </row>
    <row r="45" spans="1:13" s="18" customFormat="1" ht="30" customHeight="1" x14ac:dyDescent="0.4">
      <c r="A45" s="118"/>
      <c r="B45" s="119">
        <v>36</v>
      </c>
      <c r="C45" s="120" t="s">
        <v>263</v>
      </c>
      <c r="D45" s="121" t="s">
        <v>264</v>
      </c>
      <c r="E45" s="146">
        <v>1200</v>
      </c>
      <c r="F45" s="122">
        <v>44924</v>
      </c>
      <c r="G45" s="123">
        <v>150242.85999999999</v>
      </c>
      <c r="H45" s="124" t="s">
        <v>265</v>
      </c>
      <c r="I45" s="125">
        <v>44924</v>
      </c>
      <c r="J45" s="126">
        <v>150242.85999999999</v>
      </c>
      <c r="K45" s="127" t="s">
        <v>364</v>
      </c>
      <c r="L45" s="102" t="s">
        <v>50</v>
      </c>
      <c r="M45" s="129" t="s">
        <v>236</v>
      </c>
    </row>
    <row r="46" spans="1:13" s="18" customFormat="1" ht="30" customHeight="1" x14ac:dyDescent="0.4">
      <c r="A46" s="118"/>
      <c r="B46" s="119">
        <v>37</v>
      </c>
      <c r="C46" s="120" t="s">
        <v>367</v>
      </c>
      <c r="D46" s="121" t="s">
        <v>219</v>
      </c>
      <c r="E46" s="146">
        <v>1202</v>
      </c>
      <c r="F46" s="122">
        <v>44921</v>
      </c>
      <c r="G46" s="123">
        <v>1229161.1599999999</v>
      </c>
      <c r="H46" s="124" t="s">
        <v>220</v>
      </c>
      <c r="I46" s="125">
        <v>44924</v>
      </c>
      <c r="J46" s="126">
        <v>1229161.1599999999</v>
      </c>
      <c r="K46" s="127" t="s">
        <v>335</v>
      </c>
      <c r="L46" s="128" t="s">
        <v>50</v>
      </c>
      <c r="M46" s="129" t="s">
        <v>231</v>
      </c>
    </row>
    <row r="47" spans="1:13" s="18" customFormat="1" ht="30" customHeight="1" x14ac:dyDescent="0.4">
      <c r="A47" s="118"/>
      <c r="B47" s="119">
        <v>38</v>
      </c>
      <c r="C47" s="120" t="s">
        <v>212</v>
      </c>
      <c r="D47" s="121" t="s">
        <v>213</v>
      </c>
      <c r="E47" s="146">
        <v>1204</v>
      </c>
      <c r="F47" s="122">
        <v>44922</v>
      </c>
      <c r="G47" s="123">
        <v>234430.6</v>
      </c>
      <c r="H47" s="124" t="s">
        <v>214</v>
      </c>
      <c r="I47" s="125">
        <v>44924</v>
      </c>
      <c r="J47" s="126">
        <v>234430.6</v>
      </c>
      <c r="K47" s="127" t="s">
        <v>334</v>
      </c>
      <c r="L47" s="128" t="s">
        <v>50</v>
      </c>
      <c r="M47" s="129" t="s">
        <v>230</v>
      </c>
    </row>
    <row r="48" spans="1:13" s="18" customFormat="1" ht="30" customHeight="1" x14ac:dyDescent="0.4">
      <c r="A48" s="118"/>
      <c r="B48" s="119">
        <v>39</v>
      </c>
      <c r="C48" s="120" t="s">
        <v>320</v>
      </c>
      <c r="D48" s="121" t="s">
        <v>321</v>
      </c>
      <c r="E48" s="146">
        <v>1206</v>
      </c>
      <c r="F48" s="122">
        <v>44923</v>
      </c>
      <c r="G48" s="123">
        <v>588820</v>
      </c>
      <c r="H48" s="124" t="s">
        <v>322</v>
      </c>
      <c r="I48" s="125">
        <v>44924</v>
      </c>
      <c r="J48" s="126">
        <v>588820</v>
      </c>
      <c r="K48" s="127" t="s">
        <v>354</v>
      </c>
      <c r="L48" s="128" t="s">
        <v>50</v>
      </c>
      <c r="M48" s="11"/>
    </row>
    <row r="49" spans="1:14" s="18" customFormat="1" ht="30" customHeight="1" x14ac:dyDescent="0.4">
      <c r="A49" s="118"/>
      <c r="B49" s="119">
        <v>40</v>
      </c>
      <c r="C49" s="120" t="s">
        <v>192</v>
      </c>
      <c r="D49" s="121" t="s">
        <v>193</v>
      </c>
      <c r="E49" s="146">
        <v>1208</v>
      </c>
      <c r="F49" s="122">
        <v>44915</v>
      </c>
      <c r="G49" s="123">
        <v>35279.99</v>
      </c>
      <c r="H49" s="124" t="s">
        <v>217</v>
      </c>
      <c r="I49" s="125">
        <v>44924</v>
      </c>
      <c r="J49" s="126">
        <v>35279.99</v>
      </c>
      <c r="K49" s="127" t="s">
        <v>334</v>
      </c>
      <c r="L49" s="128" t="s">
        <v>50</v>
      </c>
      <c r="M49" s="129" t="s">
        <v>230</v>
      </c>
    </row>
    <row r="50" spans="1:14" s="18" customFormat="1" ht="30" customHeight="1" x14ac:dyDescent="0.4">
      <c r="A50" s="118"/>
      <c r="B50" s="119">
        <v>41</v>
      </c>
      <c r="C50" s="120" t="s">
        <v>303</v>
      </c>
      <c r="D50" s="121" t="s">
        <v>304</v>
      </c>
      <c r="E50" s="146">
        <v>1210</v>
      </c>
      <c r="F50" s="122">
        <v>44917</v>
      </c>
      <c r="G50" s="123">
        <v>53842.76</v>
      </c>
      <c r="H50" s="124" t="s">
        <v>305</v>
      </c>
      <c r="I50" s="125">
        <v>44924</v>
      </c>
      <c r="J50" s="126">
        <v>53842.76</v>
      </c>
      <c r="K50" s="127" t="s">
        <v>350</v>
      </c>
      <c r="L50" s="128" t="s">
        <v>50</v>
      </c>
      <c r="M50" s="11"/>
    </row>
    <row r="51" spans="1:14" s="18" customFormat="1" ht="30" customHeight="1" x14ac:dyDescent="0.4">
      <c r="A51" s="118"/>
      <c r="B51" s="119">
        <v>42</v>
      </c>
      <c r="C51" s="120" t="s">
        <v>306</v>
      </c>
      <c r="D51" s="121" t="s">
        <v>307</v>
      </c>
      <c r="E51" s="146">
        <v>1218</v>
      </c>
      <c r="F51" s="122">
        <v>44924</v>
      </c>
      <c r="G51" s="123">
        <v>149034</v>
      </c>
      <c r="H51" s="124" t="s">
        <v>308</v>
      </c>
      <c r="I51" s="125">
        <v>44925</v>
      </c>
      <c r="J51" s="126">
        <v>149034</v>
      </c>
      <c r="K51" s="127" t="s">
        <v>309</v>
      </c>
      <c r="L51" s="128" t="s">
        <v>50</v>
      </c>
      <c r="M51" s="11"/>
    </row>
    <row r="52" spans="1:14" s="18" customFormat="1" ht="30" customHeight="1" x14ac:dyDescent="0.4">
      <c r="A52" s="118"/>
      <c r="B52" s="119">
        <v>43</v>
      </c>
      <c r="C52" s="120" t="s">
        <v>222</v>
      </c>
      <c r="D52" s="121" t="s">
        <v>223</v>
      </c>
      <c r="E52" s="146">
        <v>1220</v>
      </c>
      <c r="F52" s="122">
        <v>44923</v>
      </c>
      <c r="G52" s="123">
        <v>2111945.06</v>
      </c>
      <c r="H52" s="124" t="s">
        <v>224</v>
      </c>
      <c r="I52" s="125">
        <v>44925</v>
      </c>
      <c r="J52" s="126">
        <v>2111945.06</v>
      </c>
      <c r="K52" s="127" t="s">
        <v>339</v>
      </c>
      <c r="L52" s="128" t="s">
        <v>50</v>
      </c>
      <c r="M52" s="129" t="s">
        <v>232</v>
      </c>
    </row>
    <row r="53" spans="1:14" s="18" customFormat="1" ht="30" customHeight="1" x14ac:dyDescent="0.4">
      <c r="A53" s="118"/>
      <c r="B53" s="119">
        <v>44</v>
      </c>
      <c r="C53" s="120" t="s">
        <v>256</v>
      </c>
      <c r="D53" s="121" t="s">
        <v>257</v>
      </c>
      <c r="E53" s="146">
        <v>1224</v>
      </c>
      <c r="F53" s="122">
        <v>44917</v>
      </c>
      <c r="G53" s="123">
        <v>550000.01</v>
      </c>
      <c r="H53" s="124" t="s">
        <v>258</v>
      </c>
      <c r="I53" s="125">
        <v>44925</v>
      </c>
      <c r="J53" s="126">
        <v>550000.01</v>
      </c>
      <c r="K53" s="127" t="s">
        <v>339</v>
      </c>
      <c r="L53" s="128" t="s">
        <v>50</v>
      </c>
      <c r="M53" s="129" t="s">
        <v>231</v>
      </c>
    </row>
    <row r="54" spans="1:14" s="18" customFormat="1" ht="30" customHeight="1" x14ac:dyDescent="0.4">
      <c r="A54" s="118"/>
      <c r="B54" s="119">
        <v>45</v>
      </c>
      <c r="C54" s="120" t="s">
        <v>259</v>
      </c>
      <c r="D54" s="121" t="s">
        <v>260</v>
      </c>
      <c r="E54" s="146">
        <v>1226</v>
      </c>
      <c r="F54" s="122">
        <v>44924</v>
      </c>
      <c r="G54" s="123">
        <v>92246.83</v>
      </c>
      <c r="H54" s="124" t="s">
        <v>261</v>
      </c>
      <c r="I54" s="125">
        <v>44925</v>
      </c>
      <c r="J54" s="126">
        <v>92246.83</v>
      </c>
      <c r="K54" s="127" t="s">
        <v>339</v>
      </c>
      <c r="L54" s="128" t="s">
        <v>50</v>
      </c>
      <c r="M54" s="129" t="s">
        <v>262</v>
      </c>
    </row>
    <row r="55" spans="1:14" s="18" customFormat="1" ht="30" customHeight="1" x14ac:dyDescent="0.4">
      <c r="A55" s="118"/>
      <c r="B55" s="119">
        <v>46</v>
      </c>
      <c r="C55" s="120" t="s">
        <v>366</v>
      </c>
      <c r="D55" s="121" t="s">
        <v>318</v>
      </c>
      <c r="E55" s="146">
        <v>1229</v>
      </c>
      <c r="F55" s="122">
        <v>44924</v>
      </c>
      <c r="G55" s="123">
        <v>98547.35</v>
      </c>
      <c r="H55" s="124" t="s">
        <v>319</v>
      </c>
      <c r="I55" s="125">
        <v>44925</v>
      </c>
      <c r="J55" s="126">
        <v>98547.35</v>
      </c>
      <c r="K55" s="127" t="s">
        <v>353</v>
      </c>
      <c r="L55" s="128" t="s">
        <v>50</v>
      </c>
      <c r="M55" s="11"/>
    </row>
    <row r="56" spans="1:14" s="18" customFormat="1" ht="30" customHeight="1" x14ac:dyDescent="0.4">
      <c r="A56" s="118"/>
      <c r="B56" s="119">
        <v>47</v>
      </c>
      <c r="C56" s="120" t="s">
        <v>312</v>
      </c>
      <c r="D56" s="121" t="s">
        <v>313</v>
      </c>
      <c r="E56" s="146">
        <v>1232</v>
      </c>
      <c r="F56" s="122">
        <v>44922</v>
      </c>
      <c r="G56" s="123">
        <v>23600</v>
      </c>
      <c r="H56" s="124" t="s">
        <v>314</v>
      </c>
      <c r="I56" s="125">
        <v>44925</v>
      </c>
      <c r="J56" s="126">
        <v>23600</v>
      </c>
      <c r="K56" s="127" t="s">
        <v>352</v>
      </c>
      <c r="L56" s="128" t="s">
        <v>50</v>
      </c>
      <c r="M56" s="11"/>
    </row>
    <row r="57" spans="1:14" s="18" customFormat="1" ht="30" customHeight="1" x14ac:dyDescent="0.4">
      <c r="A57" s="118"/>
      <c r="B57" s="119">
        <v>48</v>
      </c>
      <c r="C57" s="120" t="s">
        <v>291</v>
      </c>
      <c r="D57" s="121" t="s">
        <v>292</v>
      </c>
      <c r="E57" s="146">
        <v>1236</v>
      </c>
      <c r="F57" s="122">
        <v>44903</v>
      </c>
      <c r="G57" s="123">
        <v>1620</v>
      </c>
      <c r="H57" s="124" t="s">
        <v>315</v>
      </c>
      <c r="I57" s="125">
        <v>44925</v>
      </c>
      <c r="J57" s="126">
        <v>1620</v>
      </c>
      <c r="K57" s="127" t="s">
        <v>295</v>
      </c>
      <c r="L57" s="102" t="s">
        <v>50</v>
      </c>
      <c r="M57" s="11"/>
    </row>
    <row r="58" spans="1:14" s="18" customFormat="1" ht="30" customHeight="1" x14ac:dyDescent="0.4">
      <c r="A58" s="118"/>
      <c r="B58" s="119">
        <v>49</v>
      </c>
      <c r="C58" s="120" t="s">
        <v>291</v>
      </c>
      <c r="D58" s="121" t="s">
        <v>292</v>
      </c>
      <c r="E58" s="146">
        <v>1236</v>
      </c>
      <c r="F58" s="122">
        <v>44917</v>
      </c>
      <c r="G58" s="123">
        <v>1260</v>
      </c>
      <c r="H58" s="124" t="s">
        <v>316</v>
      </c>
      <c r="I58" s="125">
        <v>44925</v>
      </c>
      <c r="J58" s="126">
        <v>1260</v>
      </c>
      <c r="K58" s="127" t="s">
        <v>295</v>
      </c>
      <c r="L58" s="102" t="s">
        <v>50</v>
      </c>
      <c r="M58" s="11"/>
    </row>
    <row r="59" spans="1:14" s="18" customFormat="1" ht="30" customHeight="1" x14ac:dyDescent="0.4">
      <c r="A59" s="118"/>
      <c r="B59" s="119">
        <v>50</v>
      </c>
      <c r="C59" s="120" t="s">
        <v>291</v>
      </c>
      <c r="D59" s="121" t="s">
        <v>292</v>
      </c>
      <c r="E59" s="146">
        <v>1236</v>
      </c>
      <c r="F59" s="122">
        <v>44924</v>
      </c>
      <c r="G59" s="123">
        <v>60</v>
      </c>
      <c r="H59" s="124" t="s">
        <v>317</v>
      </c>
      <c r="I59" s="125">
        <v>44925</v>
      </c>
      <c r="J59" s="126">
        <v>60</v>
      </c>
      <c r="K59" s="127" t="s">
        <v>295</v>
      </c>
      <c r="L59" s="102" t="s">
        <v>50</v>
      </c>
      <c r="M59" s="11"/>
    </row>
    <row r="60" spans="1:14" s="18" customFormat="1" ht="30" customHeight="1" x14ac:dyDescent="0.4">
      <c r="A60" s="118"/>
      <c r="B60" s="119">
        <v>51</v>
      </c>
      <c r="C60" s="120" t="s">
        <v>356</v>
      </c>
      <c r="D60" s="121" t="s">
        <v>358</v>
      </c>
      <c r="E60" s="131">
        <v>1222</v>
      </c>
      <c r="F60" s="122">
        <v>44924</v>
      </c>
      <c r="G60" s="123">
        <v>440659.20000000001</v>
      </c>
      <c r="H60" s="124" t="s">
        <v>359</v>
      </c>
      <c r="I60" s="125">
        <v>44925</v>
      </c>
      <c r="J60" s="123">
        <v>440659.20000000001</v>
      </c>
      <c r="K60" s="127" t="s">
        <v>357</v>
      </c>
      <c r="L60" s="128" t="s">
        <v>50</v>
      </c>
      <c r="M60" s="11"/>
    </row>
    <row r="61" spans="1:14" s="18" customFormat="1" ht="30" customHeight="1" x14ac:dyDescent="0.4">
      <c r="A61" s="118"/>
      <c r="B61" s="119">
        <v>52</v>
      </c>
      <c r="C61" s="120" t="s">
        <v>360</v>
      </c>
      <c r="D61" s="121" t="s">
        <v>362</v>
      </c>
      <c r="E61" s="131">
        <v>1234</v>
      </c>
      <c r="F61" s="122">
        <v>44909</v>
      </c>
      <c r="G61" s="123">
        <v>379595</v>
      </c>
      <c r="H61" s="124" t="s">
        <v>363</v>
      </c>
      <c r="I61" s="125">
        <v>44925</v>
      </c>
      <c r="J61" s="126">
        <v>379595</v>
      </c>
      <c r="K61" s="127" t="s">
        <v>361</v>
      </c>
      <c r="L61" s="128" t="s">
        <v>50</v>
      </c>
      <c r="M61" s="11"/>
    </row>
    <row r="62" spans="1:14" ht="16.5" customHeight="1" thickBot="1" x14ac:dyDescent="0.4">
      <c r="A62" s="2"/>
      <c r="B62" s="55"/>
      <c r="C62" s="56"/>
      <c r="D62" s="56" t="s">
        <v>47</v>
      </c>
      <c r="E62" s="73" t="s">
        <v>1</v>
      </c>
      <c r="F62" s="78" t="s">
        <v>47</v>
      </c>
      <c r="G62" s="79">
        <f>SUM(G10:G61)</f>
        <v>16229936.939999998</v>
      </c>
      <c r="H62" s="80"/>
      <c r="I62" s="80"/>
      <c r="J62" s="79">
        <f>SUM(J10:J61)</f>
        <v>16229936.939999998</v>
      </c>
      <c r="K62" s="81"/>
      <c r="L62" s="81"/>
      <c r="M62" s="1"/>
      <c r="N62" s="48"/>
    </row>
    <row r="63" spans="1:14" ht="16.5" customHeight="1" thickTop="1" x14ac:dyDescent="0.35">
      <c r="A63" s="2"/>
      <c r="B63" s="47"/>
      <c r="C63" s="75"/>
      <c r="D63" s="75"/>
      <c r="E63" s="66"/>
      <c r="F63" s="76"/>
      <c r="G63" s="77" t="s">
        <v>47</v>
      </c>
      <c r="H63" s="1"/>
      <c r="I63" s="1"/>
      <c r="J63" s="1"/>
      <c r="K63" s="1"/>
      <c r="L63" s="1"/>
      <c r="M63" s="1"/>
      <c r="N63" s="48"/>
    </row>
    <row r="64" spans="1:14" ht="16.5" customHeight="1" x14ac:dyDescent="0.35">
      <c r="A64" s="2"/>
      <c r="B64" s="47"/>
      <c r="C64" s="75"/>
      <c r="D64" s="75"/>
      <c r="E64" s="66"/>
      <c r="F64" s="76"/>
      <c r="G64" s="77" t="s">
        <v>47</v>
      </c>
      <c r="H64" s="1"/>
      <c r="I64" s="1"/>
      <c r="J64" s="1"/>
      <c r="K64" s="1"/>
      <c r="L64" s="1"/>
      <c r="M64" s="1"/>
      <c r="N64" s="48"/>
    </row>
    <row r="65" spans="1:14" ht="16.5" customHeight="1" x14ac:dyDescent="0.35">
      <c r="A65" s="2"/>
      <c r="B65" s="47"/>
      <c r="C65" s="75"/>
      <c r="D65" s="75"/>
      <c r="E65" s="66"/>
      <c r="F65" s="76"/>
      <c r="G65" s="77"/>
      <c r="H65" s="1"/>
      <c r="I65" s="1"/>
      <c r="J65" s="1"/>
      <c r="K65" s="1"/>
      <c r="L65" s="1"/>
      <c r="M65" s="1"/>
      <c r="N65" s="48"/>
    </row>
    <row r="66" spans="1:14" ht="16.5" customHeight="1" x14ac:dyDescent="0.35">
      <c r="A66" s="2"/>
      <c r="B66" s="47"/>
      <c r="C66" s="9"/>
      <c r="D66" s="9"/>
      <c r="E66" s="1"/>
      <c r="F66" s="1"/>
      <c r="G66" s="10"/>
      <c r="H66" s="1"/>
      <c r="I66" s="11"/>
      <c r="J66" s="11"/>
      <c r="K66" s="11"/>
      <c r="L66" s="11"/>
      <c r="M66" s="1"/>
    </row>
    <row r="67" spans="1:14" ht="16.5" customHeight="1" x14ac:dyDescent="0.35">
      <c r="A67" s="2"/>
      <c r="B67" s="61"/>
      <c r="C67" s="62"/>
      <c r="D67" s="62"/>
      <c r="E67" s="63"/>
      <c r="F67" s="63"/>
      <c r="G67" s="64"/>
      <c r="H67" s="63"/>
      <c r="I67" s="65"/>
      <c r="J67" s="65"/>
      <c r="K67" s="65"/>
      <c r="L67" s="65"/>
      <c r="M67" s="1"/>
    </row>
    <row r="68" spans="1:14" ht="16.5" customHeight="1" x14ac:dyDescent="0.35">
      <c r="A68" s="2"/>
      <c r="B68" s="134" t="s">
        <v>52</v>
      </c>
      <c r="C68" s="134"/>
      <c r="D68" s="134"/>
      <c r="E68" s="134"/>
      <c r="F68" s="66"/>
      <c r="G68" s="132" t="s">
        <v>37</v>
      </c>
      <c r="H68" s="132"/>
      <c r="I68" s="132"/>
      <c r="J68" s="132"/>
      <c r="K68" s="132" t="s">
        <v>35</v>
      </c>
      <c r="L68" s="132"/>
      <c r="M68" s="1"/>
    </row>
    <row r="69" spans="1:14" ht="16.5" customHeight="1" x14ac:dyDescent="0.35">
      <c r="A69" s="2"/>
      <c r="B69" s="134" t="s">
        <v>53</v>
      </c>
      <c r="C69" s="134"/>
      <c r="D69" s="134"/>
      <c r="E69" s="134"/>
      <c r="F69" s="66"/>
      <c r="G69" s="132" t="s">
        <v>36</v>
      </c>
      <c r="H69" s="132"/>
      <c r="I69" s="132"/>
      <c r="J69" s="132"/>
      <c r="K69" s="132" t="s">
        <v>34</v>
      </c>
      <c r="L69" s="132"/>
      <c r="M69" s="1"/>
    </row>
    <row r="70" spans="1:14" ht="16.5" customHeight="1" x14ac:dyDescent="0.35">
      <c r="A70" s="2"/>
      <c r="B70" s="134" t="s">
        <v>54</v>
      </c>
      <c r="C70" s="134"/>
      <c r="D70" s="134"/>
      <c r="E70" s="134"/>
      <c r="F70" s="74"/>
      <c r="G70" s="132" t="s">
        <v>40</v>
      </c>
      <c r="H70" s="132"/>
      <c r="I70" s="132"/>
      <c r="J70" s="132"/>
      <c r="K70" s="132" t="s">
        <v>39</v>
      </c>
      <c r="L70" s="132"/>
      <c r="M70" s="1"/>
    </row>
    <row r="71" spans="1:14" ht="17.25" x14ac:dyDescent="0.35">
      <c r="B71" s="63"/>
      <c r="C71" s="63"/>
      <c r="D71" s="63"/>
      <c r="E71" s="63"/>
      <c r="F71" s="63"/>
      <c r="G71" s="63"/>
      <c r="H71" s="63"/>
      <c r="I71" s="63"/>
      <c r="M71" s="1"/>
    </row>
    <row r="72" spans="1:14" ht="16.5" x14ac:dyDescent="0.35">
      <c r="B72" s="3"/>
      <c r="J72" s="5"/>
      <c r="K72" s="5"/>
      <c r="L72" s="5"/>
      <c r="M72" s="1"/>
    </row>
    <row r="73" spans="1:14" ht="16.5" x14ac:dyDescent="0.35">
      <c r="B73" s="3"/>
      <c r="M73" s="1"/>
    </row>
    <row r="74" spans="1:14" ht="16.5" x14ac:dyDescent="0.35">
      <c r="B74" s="3"/>
      <c r="M74" s="1"/>
    </row>
    <row r="75" spans="1:14" ht="16.5" x14ac:dyDescent="0.35">
      <c r="B75" s="3"/>
      <c r="F75" s="52"/>
      <c r="M75" s="1"/>
    </row>
    <row r="76" spans="1:14" x14ac:dyDescent="0.25">
      <c r="B76" s="3"/>
      <c r="F76" s="52"/>
    </row>
    <row r="77" spans="1:14" x14ac:dyDescent="0.25">
      <c r="B77" s="3"/>
      <c r="G77" s="52"/>
    </row>
    <row r="78" spans="1:14" x14ac:dyDescent="0.25">
      <c r="B78" s="3"/>
      <c r="G78" s="52"/>
      <c r="H78" s="52"/>
    </row>
    <row r="79" spans="1:14" x14ac:dyDescent="0.25">
      <c r="B79" s="3"/>
      <c r="H79" s="22"/>
    </row>
    <row r="80" spans="1:14" x14ac:dyDescent="0.25">
      <c r="B80" s="3"/>
      <c r="M80" s="5"/>
    </row>
    <row r="81" spans="2:13" x14ac:dyDescent="0.25">
      <c r="B81" s="3"/>
      <c r="M81" s="6"/>
    </row>
    <row r="82" spans="2:13" x14ac:dyDescent="0.25">
      <c r="B82" s="3"/>
    </row>
    <row r="83" spans="2:13" x14ac:dyDescent="0.25">
      <c r="B83" s="3"/>
    </row>
    <row r="84" spans="2:13" x14ac:dyDescent="0.25">
      <c r="B84" s="3"/>
    </row>
    <row r="85" spans="2:13" x14ac:dyDescent="0.25">
      <c r="B85" s="3"/>
    </row>
    <row r="86" spans="2:13" x14ac:dyDescent="0.25">
      <c r="B86" s="3"/>
    </row>
    <row r="87" spans="2:13" x14ac:dyDescent="0.25">
      <c r="B87" s="3"/>
    </row>
    <row r="88" spans="2:13" x14ac:dyDescent="0.25">
      <c r="B88" s="3"/>
    </row>
    <row r="89" spans="2:13" x14ac:dyDescent="0.25">
      <c r="B89" s="3"/>
    </row>
    <row r="90" spans="2:13" x14ac:dyDescent="0.25">
      <c r="B90" s="3"/>
    </row>
    <row r="91" spans="2:13" x14ac:dyDescent="0.25">
      <c r="B91" s="3"/>
    </row>
    <row r="92" spans="2:13" x14ac:dyDescent="0.25">
      <c r="B92" s="3"/>
    </row>
    <row r="93" spans="2:13" x14ac:dyDescent="0.25">
      <c r="B93" s="3"/>
    </row>
    <row r="94" spans="2:13" x14ac:dyDescent="0.25">
      <c r="B94" s="3"/>
    </row>
    <row r="95" spans="2:13" x14ac:dyDescent="0.25">
      <c r="B95" s="3"/>
    </row>
    <row r="96" spans="2:13" x14ac:dyDescent="0.25">
      <c r="B96" s="3"/>
    </row>
    <row r="97" spans="2:12" x14ac:dyDescent="0.25">
      <c r="B97" s="3"/>
    </row>
    <row r="98" spans="2:12" x14ac:dyDescent="0.25">
      <c r="B98" s="3"/>
    </row>
    <row r="99" spans="2:12" x14ac:dyDescent="0.25">
      <c r="B99" s="3"/>
    </row>
    <row r="100" spans="2:12" x14ac:dyDescent="0.25">
      <c r="B100" s="3"/>
    </row>
    <row r="101" spans="2:12" x14ac:dyDescent="0.25">
      <c r="B101" s="3"/>
    </row>
    <row r="102" spans="2:12" x14ac:dyDescent="0.25">
      <c r="B102" s="3"/>
    </row>
    <row r="103" spans="2:12" x14ac:dyDescent="0.25">
      <c r="B103" s="3"/>
    </row>
    <row r="105" spans="2:12" x14ac:dyDescent="0.25">
      <c r="B105" s="7"/>
      <c r="C105" s="7"/>
      <c r="D105" s="7"/>
    </row>
    <row r="106" spans="2:12" x14ac:dyDescent="0.25">
      <c r="B106" s="8"/>
      <c r="C106" s="8"/>
      <c r="D106" s="8"/>
      <c r="F106" s="8"/>
      <c r="H106" s="8"/>
      <c r="I106" s="8"/>
      <c r="J106" s="8"/>
      <c r="K106" s="8"/>
      <c r="L106" s="8"/>
    </row>
    <row r="114" spans="13:13" x14ac:dyDescent="0.25">
      <c r="M114" s="8"/>
    </row>
  </sheetData>
  <autoFilter ref="A9:N9" xr:uid="{44F83A08-2DF2-4140-A19B-734F24233CDC}">
    <sortState xmlns:xlrd2="http://schemas.microsoft.com/office/spreadsheetml/2017/richdata2" ref="A10:N59">
      <sortCondition ref="E9"/>
    </sortState>
  </autoFilter>
  <sortState xmlns:xlrd2="http://schemas.microsoft.com/office/spreadsheetml/2017/richdata2" ref="B11:L61">
    <sortCondition ref="E10:E61"/>
  </sortState>
  <mergeCells count="10">
    <mergeCell ref="B70:E70"/>
    <mergeCell ref="G70:J70"/>
    <mergeCell ref="K70:L70"/>
    <mergeCell ref="B1:L8"/>
    <mergeCell ref="B68:E68"/>
    <mergeCell ref="G68:J68"/>
    <mergeCell ref="K68:L68"/>
    <mergeCell ref="B69:E69"/>
    <mergeCell ref="G69:J69"/>
    <mergeCell ref="K69:L69"/>
  </mergeCells>
  <phoneticPr fontId="26" type="noConversion"/>
  <pageMargins left="0.70866141732283472" right="0.70866141732283472" top="0.74803149606299213" bottom="0.74803149606299213" header="0.31496062992125984" footer="0.31496062992125984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B554-2405-4659-9747-F0205FA8163A}">
  <dimension ref="A1:N99"/>
  <sheetViews>
    <sheetView topLeftCell="B4" workbookViewId="0">
      <selection activeCell="C23" sqref="C23:C24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48.5703125" customWidth="1"/>
    <col min="4" max="4" width="15.28515625" customWidth="1"/>
    <col min="5" max="5" width="12.42578125" customWidth="1"/>
    <col min="6" max="6" width="11.5703125" customWidth="1"/>
    <col min="7" max="7" width="15.5703125" customWidth="1"/>
    <col min="8" max="8" width="18" customWidth="1"/>
    <col min="9" max="9" width="10.7109375" customWidth="1"/>
    <col min="10" max="10" width="17.85546875" customWidth="1"/>
    <col min="11" max="11" width="55.5703125" customWidth="1"/>
    <col min="12" max="12" width="16.7109375" customWidth="1"/>
    <col min="13" max="13" width="22" customWidth="1"/>
    <col min="15" max="16" width="13.140625" bestFit="1" customWidth="1"/>
    <col min="20" max="20" width="12.28515625" bestFit="1" customWidth="1"/>
    <col min="260" max="260" width="0.5703125" customWidth="1"/>
    <col min="261" max="261" width="6.140625" customWidth="1"/>
    <col min="262" max="262" width="17.85546875" customWidth="1"/>
    <col min="263" max="263" width="35.42578125" customWidth="1"/>
    <col min="264" max="264" width="52" customWidth="1"/>
    <col min="265" max="265" width="16.28515625" customWidth="1"/>
    <col min="266" max="267" width="14.42578125" customWidth="1"/>
    <col min="268" max="268" width="16.140625" customWidth="1"/>
    <col min="269" max="269" width="13.140625" bestFit="1" customWidth="1"/>
    <col min="271" max="271" width="13.140625" bestFit="1" customWidth="1"/>
    <col min="516" max="516" width="0.5703125" customWidth="1"/>
    <col min="517" max="517" width="6.140625" customWidth="1"/>
    <col min="518" max="518" width="17.85546875" customWidth="1"/>
    <col min="519" max="519" width="35.42578125" customWidth="1"/>
    <col min="520" max="520" width="52" customWidth="1"/>
    <col min="521" max="521" width="16.28515625" customWidth="1"/>
    <col min="522" max="523" width="14.42578125" customWidth="1"/>
    <col min="524" max="524" width="16.140625" customWidth="1"/>
    <col min="525" max="525" width="13.140625" bestFit="1" customWidth="1"/>
    <col min="527" max="527" width="13.140625" bestFit="1" customWidth="1"/>
    <col min="772" max="772" width="0.5703125" customWidth="1"/>
    <col min="773" max="773" width="6.140625" customWidth="1"/>
    <col min="774" max="774" width="17.85546875" customWidth="1"/>
    <col min="775" max="775" width="35.42578125" customWidth="1"/>
    <col min="776" max="776" width="52" customWidth="1"/>
    <col min="777" max="777" width="16.28515625" customWidth="1"/>
    <col min="778" max="779" width="14.42578125" customWidth="1"/>
    <col min="780" max="780" width="16.140625" customWidth="1"/>
    <col min="781" max="781" width="13.140625" bestFit="1" customWidth="1"/>
    <col min="783" max="783" width="13.140625" bestFit="1" customWidth="1"/>
    <col min="1028" max="1028" width="0.5703125" customWidth="1"/>
    <col min="1029" max="1029" width="6.140625" customWidth="1"/>
    <col min="1030" max="1030" width="17.85546875" customWidth="1"/>
    <col min="1031" max="1031" width="35.42578125" customWidth="1"/>
    <col min="1032" max="1032" width="52" customWidth="1"/>
    <col min="1033" max="1033" width="16.28515625" customWidth="1"/>
    <col min="1034" max="1035" width="14.42578125" customWidth="1"/>
    <col min="1036" max="1036" width="16.140625" customWidth="1"/>
    <col min="1037" max="1037" width="13.140625" bestFit="1" customWidth="1"/>
    <col min="1039" max="1039" width="13.140625" bestFit="1" customWidth="1"/>
    <col min="1284" max="1284" width="0.5703125" customWidth="1"/>
    <col min="1285" max="1285" width="6.140625" customWidth="1"/>
    <col min="1286" max="1286" width="17.85546875" customWidth="1"/>
    <col min="1287" max="1287" width="35.42578125" customWidth="1"/>
    <col min="1288" max="1288" width="52" customWidth="1"/>
    <col min="1289" max="1289" width="16.28515625" customWidth="1"/>
    <col min="1290" max="1291" width="14.42578125" customWidth="1"/>
    <col min="1292" max="1292" width="16.140625" customWidth="1"/>
    <col min="1293" max="1293" width="13.140625" bestFit="1" customWidth="1"/>
    <col min="1295" max="1295" width="13.140625" bestFit="1" customWidth="1"/>
    <col min="1540" max="1540" width="0.5703125" customWidth="1"/>
    <col min="1541" max="1541" width="6.140625" customWidth="1"/>
    <col min="1542" max="1542" width="17.85546875" customWidth="1"/>
    <col min="1543" max="1543" width="35.42578125" customWidth="1"/>
    <col min="1544" max="1544" width="52" customWidth="1"/>
    <col min="1545" max="1545" width="16.28515625" customWidth="1"/>
    <col min="1546" max="1547" width="14.42578125" customWidth="1"/>
    <col min="1548" max="1548" width="16.140625" customWidth="1"/>
    <col min="1549" max="1549" width="13.140625" bestFit="1" customWidth="1"/>
    <col min="1551" max="1551" width="13.140625" bestFit="1" customWidth="1"/>
    <col min="1796" max="1796" width="0.5703125" customWidth="1"/>
    <col min="1797" max="1797" width="6.140625" customWidth="1"/>
    <col min="1798" max="1798" width="17.85546875" customWidth="1"/>
    <col min="1799" max="1799" width="35.42578125" customWidth="1"/>
    <col min="1800" max="1800" width="52" customWidth="1"/>
    <col min="1801" max="1801" width="16.28515625" customWidth="1"/>
    <col min="1802" max="1803" width="14.42578125" customWidth="1"/>
    <col min="1804" max="1804" width="16.140625" customWidth="1"/>
    <col min="1805" max="1805" width="13.140625" bestFit="1" customWidth="1"/>
    <col min="1807" max="1807" width="13.140625" bestFit="1" customWidth="1"/>
    <col min="2052" max="2052" width="0.5703125" customWidth="1"/>
    <col min="2053" max="2053" width="6.140625" customWidth="1"/>
    <col min="2054" max="2054" width="17.85546875" customWidth="1"/>
    <col min="2055" max="2055" width="35.42578125" customWidth="1"/>
    <col min="2056" max="2056" width="52" customWidth="1"/>
    <col min="2057" max="2057" width="16.28515625" customWidth="1"/>
    <col min="2058" max="2059" width="14.42578125" customWidth="1"/>
    <col min="2060" max="2060" width="16.140625" customWidth="1"/>
    <col min="2061" max="2061" width="13.140625" bestFit="1" customWidth="1"/>
    <col min="2063" max="2063" width="13.140625" bestFit="1" customWidth="1"/>
    <col min="2308" max="2308" width="0.5703125" customWidth="1"/>
    <col min="2309" max="2309" width="6.140625" customWidth="1"/>
    <col min="2310" max="2310" width="17.85546875" customWidth="1"/>
    <col min="2311" max="2311" width="35.42578125" customWidth="1"/>
    <col min="2312" max="2312" width="52" customWidth="1"/>
    <col min="2313" max="2313" width="16.28515625" customWidth="1"/>
    <col min="2314" max="2315" width="14.42578125" customWidth="1"/>
    <col min="2316" max="2316" width="16.140625" customWidth="1"/>
    <col min="2317" max="2317" width="13.140625" bestFit="1" customWidth="1"/>
    <col min="2319" max="2319" width="13.140625" bestFit="1" customWidth="1"/>
    <col min="2564" max="2564" width="0.5703125" customWidth="1"/>
    <col min="2565" max="2565" width="6.140625" customWidth="1"/>
    <col min="2566" max="2566" width="17.85546875" customWidth="1"/>
    <col min="2567" max="2567" width="35.42578125" customWidth="1"/>
    <col min="2568" max="2568" width="52" customWidth="1"/>
    <col min="2569" max="2569" width="16.28515625" customWidth="1"/>
    <col min="2570" max="2571" width="14.42578125" customWidth="1"/>
    <col min="2572" max="2572" width="16.140625" customWidth="1"/>
    <col min="2573" max="2573" width="13.140625" bestFit="1" customWidth="1"/>
    <col min="2575" max="2575" width="13.140625" bestFit="1" customWidth="1"/>
    <col min="2820" max="2820" width="0.5703125" customWidth="1"/>
    <col min="2821" max="2821" width="6.140625" customWidth="1"/>
    <col min="2822" max="2822" width="17.85546875" customWidth="1"/>
    <col min="2823" max="2823" width="35.42578125" customWidth="1"/>
    <col min="2824" max="2824" width="52" customWidth="1"/>
    <col min="2825" max="2825" width="16.28515625" customWidth="1"/>
    <col min="2826" max="2827" width="14.42578125" customWidth="1"/>
    <col min="2828" max="2828" width="16.140625" customWidth="1"/>
    <col min="2829" max="2829" width="13.140625" bestFit="1" customWidth="1"/>
    <col min="2831" max="2831" width="13.140625" bestFit="1" customWidth="1"/>
    <col min="3076" max="3076" width="0.5703125" customWidth="1"/>
    <col min="3077" max="3077" width="6.140625" customWidth="1"/>
    <col min="3078" max="3078" width="17.85546875" customWidth="1"/>
    <col min="3079" max="3079" width="35.42578125" customWidth="1"/>
    <col min="3080" max="3080" width="52" customWidth="1"/>
    <col min="3081" max="3081" width="16.28515625" customWidth="1"/>
    <col min="3082" max="3083" width="14.42578125" customWidth="1"/>
    <col min="3084" max="3084" width="16.140625" customWidth="1"/>
    <col min="3085" max="3085" width="13.140625" bestFit="1" customWidth="1"/>
    <col min="3087" max="3087" width="13.140625" bestFit="1" customWidth="1"/>
    <col min="3332" max="3332" width="0.5703125" customWidth="1"/>
    <col min="3333" max="3333" width="6.140625" customWidth="1"/>
    <col min="3334" max="3334" width="17.85546875" customWidth="1"/>
    <col min="3335" max="3335" width="35.42578125" customWidth="1"/>
    <col min="3336" max="3336" width="52" customWidth="1"/>
    <col min="3337" max="3337" width="16.28515625" customWidth="1"/>
    <col min="3338" max="3339" width="14.42578125" customWidth="1"/>
    <col min="3340" max="3340" width="16.140625" customWidth="1"/>
    <col min="3341" max="3341" width="13.140625" bestFit="1" customWidth="1"/>
    <col min="3343" max="3343" width="13.140625" bestFit="1" customWidth="1"/>
    <col min="3588" max="3588" width="0.5703125" customWidth="1"/>
    <col min="3589" max="3589" width="6.140625" customWidth="1"/>
    <col min="3590" max="3590" width="17.85546875" customWidth="1"/>
    <col min="3591" max="3591" width="35.42578125" customWidth="1"/>
    <col min="3592" max="3592" width="52" customWidth="1"/>
    <col min="3593" max="3593" width="16.28515625" customWidth="1"/>
    <col min="3594" max="3595" width="14.42578125" customWidth="1"/>
    <col min="3596" max="3596" width="16.140625" customWidth="1"/>
    <col min="3597" max="3597" width="13.140625" bestFit="1" customWidth="1"/>
    <col min="3599" max="3599" width="13.140625" bestFit="1" customWidth="1"/>
    <col min="3844" max="3844" width="0.5703125" customWidth="1"/>
    <col min="3845" max="3845" width="6.140625" customWidth="1"/>
    <col min="3846" max="3846" width="17.85546875" customWidth="1"/>
    <col min="3847" max="3847" width="35.42578125" customWidth="1"/>
    <col min="3848" max="3848" width="52" customWidth="1"/>
    <col min="3849" max="3849" width="16.28515625" customWidth="1"/>
    <col min="3850" max="3851" width="14.42578125" customWidth="1"/>
    <col min="3852" max="3852" width="16.140625" customWidth="1"/>
    <col min="3853" max="3853" width="13.140625" bestFit="1" customWidth="1"/>
    <col min="3855" max="3855" width="13.140625" bestFit="1" customWidth="1"/>
    <col min="4100" max="4100" width="0.5703125" customWidth="1"/>
    <col min="4101" max="4101" width="6.140625" customWidth="1"/>
    <col min="4102" max="4102" width="17.85546875" customWidth="1"/>
    <col min="4103" max="4103" width="35.42578125" customWidth="1"/>
    <col min="4104" max="4104" width="52" customWidth="1"/>
    <col min="4105" max="4105" width="16.28515625" customWidth="1"/>
    <col min="4106" max="4107" width="14.42578125" customWidth="1"/>
    <col min="4108" max="4108" width="16.140625" customWidth="1"/>
    <col min="4109" max="4109" width="13.140625" bestFit="1" customWidth="1"/>
    <col min="4111" max="4111" width="13.140625" bestFit="1" customWidth="1"/>
    <col min="4356" max="4356" width="0.5703125" customWidth="1"/>
    <col min="4357" max="4357" width="6.140625" customWidth="1"/>
    <col min="4358" max="4358" width="17.85546875" customWidth="1"/>
    <col min="4359" max="4359" width="35.42578125" customWidth="1"/>
    <col min="4360" max="4360" width="52" customWidth="1"/>
    <col min="4361" max="4361" width="16.28515625" customWidth="1"/>
    <col min="4362" max="4363" width="14.42578125" customWidth="1"/>
    <col min="4364" max="4364" width="16.140625" customWidth="1"/>
    <col min="4365" max="4365" width="13.140625" bestFit="1" customWidth="1"/>
    <col min="4367" max="4367" width="13.140625" bestFit="1" customWidth="1"/>
    <col min="4612" max="4612" width="0.5703125" customWidth="1"/>
    <col min="4613" max="4613" width="6.140625" customWidth="1"/>
    <col min="4614" max="4614" width="17.85546875" customWidth="1"/>
    <col min="4615" max="4615" width="35.42578125" customWidth="1"/>
    <col min="4616" max="4616" width="52" customWidth="1"/>
    <col min="4617" max="4617" width="16.28515625" customWidth="1"/>
    <col min="4618" max="4619" width="14.42578125" customWidth="1"/>
    <col min="4620" max="4620" width="16.140625" customWidth="1"/>
    <col min="4621" max="4621" width="13.140625" bestFit="1" customWidth="1"/>
    <col min="4623" max="4623" width="13.140625" bestFit="1" customWidth="1"/>
    <col min="4868" max="4868" width="0.5703125" customWidth="1"/>
    <col min="4869" max="4869" width="6.140625" customWidth="1"/>
    <col min="4870" max="4870" width="17.85546875" customWidth="1"/>
    <col min="4871" max="4871" width="35.42578125" customWidth="1"/>
    <col min="4872" max="4872" width="52" customWidth="1"/>
    <col min="4873" max="4873" width="16.28515625" customWidth="1"/>
    <col min="4874" max="4875" width="14.42578125" customWidth="1"/>
    <col min="4876" max="4876" width="16.140625" customWidth="1"/>
    <col min="4877" max="4877" width="13.140625" bestFit="1" customWidth="1"/>
    <col min="4879" max="4879" width="13.140625" bestFit="1" customWidth="1"/>
    <col min="5124" max="5124" width="0.5703125" customWidth="1"/>
    <col min="5125" max="5125" width="6.140625" customWidth="1"/>
    <col min="5126" max="5126" width="17.85546875" customWidth="1"/>
    <col min="5127" max="5127" width="35.42578125" customWidth="1"/>
    <col min="5128" max="5128" width="52" customWidth="1"/>
    <col min="5129" max="5129" width="16.28515625" customWidth="1"/>
    <col min="5130" max="5131" width="14.42578125" customWidth="1"/>
    <col min="5132" max="5132" width="16.140625" customWidth="1"/>
    <col min="5133" max="5133" width="13.140625" bestFit="1" customWidth="1"/>
    <col min="5135" max="5135" width="13.140625" bestFit="1" customWidth="1"/>
    <col min="5380" max="5380" width="0.5703125" customWidth="1"/>
    <col min="5381" max="5381" width="6.140625" customWidth="1"/>
    <col min="5382" max="5382" width="17.85546875" customWidth="1"/>
    <col min="5383" max="5383" width="35.42578125" customWidth="1"/>
    <col min="5384" max="5384" width="52" customWidth="1"/>
    <col min="5385" max="5385" width="16.28515625" customWidth="1"/>
    <col min="5386" max="5387" width="14.42578125" customWidth="1"/>
    <col min="5388" max="5388" width="16.140625" customWidth="1"/>
    <col min="5389" max="5389" width="13.140625" bestFit="1" customWidth="1"/>
    <col min="5391" max="5391" width="13.140625" bestFit="1" customWidth="1"/>
    <col min="5636" max="5636" width="0.5703125" customWidth="1"/>
    <col min="5637" max="5637" width="6.140625" customWidth="1"/>
    <col min="5638" max="5638" width="17.85546875" customWidth="1"/>
    <col min="5639" max="5639" width="35.42578125" customWidth="1"/>
    <col min="5640" max="5640" width="52" customWidth="1"/>
    <col min="5641" max="5641" width="16.28515625" customWidth="1"/>
    <col min="5642" max="5643" width="14.42578125" customWidth="1"/>
    <col min="5644" max="5644" width="16.140625" customWidth="1"/>
    <col min="5645" max="5645" width="13.140625" bestFit="1" customWidth="1"/>
    <col min="5647" max="5647" width="13.140625" bestFit="1" customWidth="1"/>
    <col min="5892" max="5892" width="0.5703125" customWidth="1"/>
    <col min="5893" max="5893" width="6.140625" customWidth="1"/>
    <col min="5894" max="5894" width="17.85546875" customWidth="1"/>
    <col min="5895" max="5895" width="35.42578125" customWidth="1"/>
    <col min="5896" max="5896" width="52" customWidth="1"/>
    <col min="5897" max="5897" width="16.28515625" customWidth="1"/>
    <col min="5898" max="5899" width="14.42578125" customWidth="1"/>
    <col min="5900" max="5900" width="16.140625" customWidth="1"/>
    <col min="5901" max="5901" width="13.140625" bestFit="1" customWidth="1"/>
    <col min="5903" max="5903" width="13.140625" bestFit="1" customWidth="1"/>
    <col min="6148" max="6148" width="0.5703125" customWidth="1"/>
    <col min="6149" max="6149" width="6.140625" customWidth="1"/>
    <col min="6150" max="6150" width="17.85546875" customWidth="1"/>
    <col min="6151" max="6151" width="35.42578125" customWidth="1"/>
    <col min="6152" max="6152" width="52" customWidth="1"/>
    <col min="6153" max="6153" width="16.28515625" customWidth="1"/>
    <col min="6154" max="6155" width="14.42578125" customWidth="1"/>
    <col min="6156" max="6156" width="16.140625" customWidth="1"/>
    <col min="6157" max="6157" width="13.140625" bestFit="1" customWidth="1"/>
    <col min="6159" max="6159" width="13.140625" bestFit="1" customWidth="1"/>
    <col min="6404" max="6404" width="0.5703125" customWidth="1"/>
    <col min="6405" max="6405" width="6.140625" customWidth="1"/>
    <col min="6406" max="6406" width="17.85546875" customWidth="1"/>
    <col min="6407" max="6407" width="35.42578125" customWidth="1"/>
    <col min="6408" max="6408" width="52" customWidth="1"/>
    <col min="6409" max="6409" width="16.28515625" customWidth="1"/>
    <col min="6410" max="6411" width="14.42578125" customWidth="1"/>
    <col min="6412" max="6412" width="16.140625" customWidth="1"/>
    <col min="6413" max="6413" width="13.140625" bestFit="1" customWidth="1"/>
    <col min="6415" max="6415" width="13.140625" bestFit="1" customWidth="1"/>
    <col min="6660" max="6660" width="0.5703125" customWidth="1"/>
    <col min="6661" max="6661" width="6.140625" customWidth="1"/>
    <col min="6662" max="6662" width="17.85546875" customWidth="1"/>
    <col min="6663" max="6663" width="35.42578125" customWidth="1"/>
    <col min="6664" max="6664" width="52" customWidth="1"/>
    <col min="6665" max="6665" width="16.28515625" customWidth="1"/>
    <col min="6666" max="6667" width="14.42578125" customWidth="1"/>
    <col min="6668" max="6668" width="16.140625" customWidth="1"/>
    <col min="6669" max="6669" width="13.140625" bestFit="1" customWidth="1"/>
    <col min="6671" max="6671" width="13.140625" bestFit="1" customWidth="1"/>
    <col min="6916" max="6916" width="0.5703125" customWidth="1"/>
    <col min="6917" max="6917" width="6.140625" customWidth="1"/>
    <col min="6918" max="6918" width="17.85546875" customWidth="1"/>
    <col min="6919" max="6919" width="35.42578125" customWidth="1"/>
    <col min="6920" max="6920" width="52" customWidth="1"/>
    <col min="6921" max="6921" width="16.28515625" customWidth="1"/>
    <col min="6922" max="6923" width="14.42578125" customWidth="1"/>
    <col min="6924" max="6924" width="16.140625" customWidth="1"/>
    <col min="6925" max="6925" width="13.140625" bestFit="1" customWidth="1"/>
    <col min="6927" max="6927" width="13.140625" bestFit="1" customWidth="1"/>
    <col min="7172" max="7172" width="0.5703125" customWidth="1"/>
    <col min="7173" max="7173" width="6.140625" customWidth="1"/>
    <col min="7174" max="7174" width="17.85546875" customWidth="1"/>
    <col min="7175" max="7175" width="35.42578125" customWidth="1"/>
    <col min="7176" max="7176" width="52" customWidth="1"/>
    <col min="7177" max="7177" width="16.28515625" customWidth="1"/>
    <col min="7178" max="7179" width="14.42578125" customWidth="1"/>
    <col min="7180" max="7180" width="16.140625" customWidth="1"/>
    <col min="7181" max="7181" width="13.140625" bestFit="1" customWidth="1"/>
    <col min="7183" max="7183" width="13.140625" bestFit="1" customWidth="1"/>
    <col min="7428" max="7428" width="0.5703125" customWidth="1"/>
    <col min="7429" max="7429" width="6.140625" customWidth="1"/>
    <col min="7430" max="7430" width="17.85546875" customWidth="1"/>
    <col min="7431" max="7431" width="35.42578125" customWidth="1"/>
    <col min="7432" max="7432" width="52" customWidth="1"/>
    <col min="7433" max="7433" width="16.28515625" customWidth="1"/>
    <col min="7434" max="7435" width="14.42578125" customWidth="1"/>
    <col min="7436" max="7436" width="16.140625" customWidth="1"/>
    <col min="7437" max="7437" width="13.140625" bestFit="1" customWidth="1"/>
    <col min="7439" max="7439" width="13.140625" bestFit="1" customWidth="1"/>
    <col min="7684" max="7684" width="0.5703125" customWidth="1"/>
    <col min="7685" max="7685" width="6.140625" customWidth="1"/>
    <col min="7686" max="7686" width="17.85546875" customWidth="1"/>
    <col min="7687" max="7687" width="35.42578125" customWidth="1"/>
    <col min="7688" max="7688" width="52" customWidth="1"/>
    <col min="7689" max="7689" width="16.28515625" customWidth="1"/>
    <col min="7690" max="7691" width="14.42578125" customWidth="1"/>
    <col min="7692" max="7692" width="16.140625" customWidth="1"/>
    <col min="7693" max="7693" width="13.140625" bestFit="1" customWidth="1"/>
    <col min="7695" max="7695" width="13.140625" bestFit="1" customWidth="1"/>
    <col min="7940" max="7940" width="0.5703125" customWidth="1"/>
    <col min="7941" max="7941" width="6.140625" customWidth="1"/>
    <col min="7942" max="7942" width="17.85546875" customWidth="1"/>
    <col min="7943" max="7943" width="35.42578125" customWidth="1"/>
    <col min="7944" max="7944" width="52" customWidth="1"/>
    <col min="7945" max="7945" width="16.28515625" customWidth="1"/>
    <col min="7946" max="7947" width="14.42578125" customWidth="1"/>
    <col min="7948" max="7948" width="16.140625" customWidth="1"/>
    <col min="7949" max="7949" width="13.140625" bestFit="1" customWidth="1"/>
    <col min="7951" max="7951" width="13.140625" bestFit="1" customWidth="1"/>
    <col min="8196" max="8196" width="0.5703125" customWidth="1"/>
    <col min="8197" max="8197" width="6.140625" customWidth="1"/>
    <col min="8198" max="8198" width="17.85546875" customWidth="1"/>
    <col min="8199" max="8199" width="35.42578125" customWidth="1"/>
    <col min="8200" max="8200" width="52" customWidth="1"/>
    <col min="8201" max="8201" width="16.28515625" customWidth="1"/>
    <col min="8202" max="8203" width="14.42578125" customWidth="1"/>
    <col min="8204" max="8204" width="16.140625" customWidth="1"/>
    <col min="8205" max="8205" width="13.140625" bestFit="1" customWidth="1"/>
    <col min="8207" max="8207" width="13.140625" bestFit="1" customWidth="1"/>
    <col min="8452" max="8452" width="0.5703125" customWidth="1"/>
    <col min="8453" max="8453" width="6.140625" customWidth="1"/>
    <col min="8454" max="8454" width="17.85546875" customWidth="1"/>
    <col min="8455" max="8455" width="35.42578125" customWidth="1"/>
    <col min="8456" max="8456" width="52" customWidth="1"/>
    <col min="8457" max="8457" width="16.28515625" customWidth="1"/>
    <col min="8458" max="8459" width="14.42578125" customWidth="1"/>
    <col min="8460" max="8460" width="16.140625" customWidth="1"/>
    <col min="8461" max="8461" width="13.140625" bestFit="1" customWidth="1"/>
    <col min="8463" max="8463" width="13.140625" bestFit="1" customWidth="1"/>
    <col min="8708" max="8708" width="0.5703125" customWidth="1"/>
    <col min="8709" max="8709" width="6.140625" customWidth="1"/>
    <col min="8710" max="8710" width="17.85546875" customWidth="1"/>
    <col min="8711" max="8711" width="35.42578125" customWidth="1"/>
    <col min="8712" max="8712" width="52" customWidth="1"/>
    <col min="8713" max="8713" width="16.28515625" customWidth="1"/>
    <col min="8714" max="8715" width="14.42578125" customWidth="1"/>
    <col min="8716" max="8716" width="16.140625" customWidth="1"/>
    <col min="8717" max="8717" width="13.140625" bestFit="1" customWidth="1"/>
    <col min="8719" max="8719" width="13.140625" bestFit="1" customWidth="1"/>
    <col min="8964" max="8964" width="0.5703125" customWidth="1"/>
    <col min="8965" max="8965" width="6.140625" customWidth="1"/>
    <col min="8966" max="8966" width="17.85546875" customWidth="1"/>
    <col min="8967" max="8967" width="35.42578125" customWidth="1"/>
    <col min="8968" max="8968" width="52" customWidth="1"/>
    <col min="8969" max="8969" width="16.28515625" customWidth="1"/>
    <col min="8970" max="8971" width="14.42578125" customWidth="1"/>
    <col min="8972" max="8972" width="16.140625" customWidth="1"/>
    <col min="8973" max="8973" width="13.140625" bestFit="1" customWidth="1"/>
    <col min="8975" max="8975" width="13.140625" bestFit="1" customWidth="1"/>
    <col min="9220" max="9220" width="0.5703125" customWidth="1"/>
    <col min="9221" max="9221" width="6.140625" customWidth="1"/>
    <col min="9222" max="9222" width="17.85546875" customWidth="1"/>
    <col min="9223" max="9223" width="35.42578125" customWidth="1"/>
    <col min="9224" max="9224" width="52" customWidth="1"/>
    <col min="9225" max="9225" width="16.28515625" customWidth="1"/>
    <col min="9226" max="9227" width="14.42578125" customWidth="1"/>
    <col min="9228" max="9228" width="16.140625" customWidth="1"/>
    <col min="9229" max="9229" width="13.140625" bestFit="1" customWidth="1"/>
    <col min="9231" max="9231" width="13.140625" bestFit="1" customWidth="1"/>
    <col min="9476" max="9476" width="0.5703125" customWidth="1"/>
    <col min="9477" max="9477" width="6.140625" customWidth="1"/>
    <col min="9478" max="9478" width="17.85546875" customWidth="1"/>
    <col min="9479" max="9479" width="35.42578125" customWidth="1"/>
    <col min="9480" max="9480" width="52" customWidth="1"/>
    <col min="9481" max="9481" width="16.28515625" customWidth="1"/>
    <col min="9482" max="9483" width="14.42578125" customWidth="1"/>
    <col min="9484" max="9484" width="16.140625" customWidth="1"/>
    <col min="9485" max="9485" width="13.140625" bestFit="1" customWidth="1"/>
    <col min="9487" max="9487" width="13.140625" bestFit="1" customWidth="1"/>
    <col min="9732" max="9732" width="0.5703125" customWidth="1"/>
    <col min="9733" max="9733" width="6.140625" customWidth="1"/>
    <col min="9734" max="9734" width="17.85546875" customWidth="1"/>
    <col min="9735" max="9735" width="35.42578125" customWidth="1"/>
    <col min="9736" max="9736" width="52" customWidth="1"/>
    <col min="9737" max="9737" width="16.28515625" customWidth="1"/>
    <col min="9738" max="9739" width="14.42578125" customWidth="1"/>
    <col min="9740" max="9740" width="16.140625" customWidth="1"/>
    <col min="9741" max="9741" width="13.140625" bestFit="1" customWidth="1"/>
    <col min="9743" max="9743" width="13.140625" bestFit="1" customWidth="1"/>
    <col min="9988" max="9988" width="0.5703125" customWidth="1"/>
    <col min="9989" max="9989" width="6.140625" customWidth="1"/>
    <col min="9990" max="9990" width="17.85546875" customWidth="1"/>
    <col min="9991" max="9991" width="35.42578125" customWidth="1"/>
    <col min="9992" max="9992" width="52" customWidth="1"/>
    <col min="9993" max="9993" width="16.28515625" customWidth="1"/>
    <col min="9994" max="9995" width="14.42578125" customWidth="1"/>
    <col min="9996" max="9996" width="16.140625" customWidth="1"/>
    <col min="9997" max="9997" width="13.140625" bestFit="1" customWidth="1"/>
    <col min="9999" max="9999" width="13.140625" bestFit="1" customWidth="1"/>
    <col min="10244" max="10244" width="0.5703125" customWidth="1"/>
    <col min="10245" max="10245" width="6.140625" customWidth="1"/>
    <col min="10246" max="10246" width="17.85546875" customWidth="1"/>
    <col min="10247" max="10247" width="35.42578125" customWidth="1"/>
    <col min="10248" max="10248" width="52" customWidth="1"/>
    <col min="10249" max="10249" width="16.28515625" customWidth="1"/>
    <col min="10250" max="10251" width="14.42578125" customWidth="1"/>
    <col min="10252" max="10252" width="16.140625" customWidth="1"/>
    <col min="10253" max="10253" width="13.140625" bestFit="1" customWidth="1"/>
    <col min="10255" max="10255" width="13.140625" bestFit="1" customWidth="1"/>
    <col min="10500" max="10500" width="0.5703125" customWidth="1"/>
    <col min="10501" max="10501" width="6.140625" customWidth="1"/>
    <col min="10502" max="10502" width="17.85546875" customWidth="1"/>
    <col min="10503" max="10503" width="35.42578125" customWidth="1"/>
    <col min="10504" max="10504" width="52" customWidth="1"/>
    <col min="10505" max="10505" width="16.28515625" customWidth="1"/>
    <col min="10506" max="10507" width="14.42578125" customWidth="1"/>
    <col min="10508" max="10508" width="16.140625" customWidth="1"/>
    <col min="10509" max="10509" width="13.140625" bestFit="1" customWidth="1"/>
    <col min="10511" max="10511" width="13.140625" bestFit="1" customWidth="1"/>
    <col min="10756" max="10756" width="0.5703125" customWidth="1"/>
    <col min="10757" max="10757" width="6.140625" customWidth="1"/>
    <col min="10758" max="10758" width="17.85546875" customWidth="1"/>
    <col min="10759" max="10759" width="35.42578125" customWidth="1"/>
    <col min="10760" max="10760" width="52" customWidth="1"/>
    <col min="10761" max="10761" width="16.28515625" customWidth="1"/>
    <col min="10762" max="10763" width="14.42578125" customWidth="1"/>
    <col min="10764" max="10764" width="16.140625" customWidth="1"/>
    <col min="10765" max="10765" width="13.140625" bestFit="1" customWidth="1"/>
    <col min="10767" max="10767" width="13.140625" bestFit="1" customWidth="1"/>
    <col min="11012" max="11012" width="0.5703125" customWidth="1"/>
    <col min="11013" max="11013" width="6.140625" customWidth="1"/>
    <col min="11014" max="11014" width="17.85546875" customWidth="1"/>
    <col min="11015" max="11015" width="35.42578125" customWidth="1"/>
    <col min="11016" max="11016" width="52" customWidth="1"/>
    <col min="11017" max="11017" width="16.28515625" customWidth="1"/>
    <col min="11018" max="11019" width="14.42578125" customWidth="1"/>
    <col min="11020" max="11020" width="16.140625" customWidth="1"/>
    <col min="11021" max="11021" width="13.140625" bestFit="1" customWidth="1"/>
    <col min="11023" max="11023" width="13.140625" bestFit="1" customWidth="1"/>
    <col min="11268" max="11268" width="0.5703125" customWidth="1"/>
    <col min="11269" max="11269" width="6.140625" customWidth="1"/>
    <col min="11270" max="11270" width="17.85546875" customWidth="1"/>
    <col min="11271" max="11271" width="35.42578125" customWidth="1"/>
    <col min="11272" max="11272" width="52" customWidth="1"/>
    <col min="11273" max="11273" width="16.28515625" customWidth="1"/>
    <col min="11274" max="11275" width="14.42578125" customWidth="1"/>
    <col min="11276" max="11276" width="16.140625" customWidth="1"/>
    <col min="11277" max="11277" width="13.140625" bestFit="1" customWidth="1"/>
    <col min="11279" max="11279" width="13.140625" bestFit="1" customWidth="1"/>
    <col min="11524" max="11524" width="0.5703125" customWidth="1"/>
    <col min="11525" max="11525" width="6.140625" customWidth="1"/>
    <col min="11526" max="11526" width="17.85546875" customWidth="1"/>
    <col min="11527" max="11527" width="35.42578125" customWidth="1"/>
    <col min="11528" max="11528" width="52" customWidth="1"/>
    <col min="11529" max="11529" width="16.28515625" customWidth="1"/>
    <col min="11530" max="11531" width="14.42578125" customWidth="1"/>
    <col min="11532" max="11532" width="16.140625" customWidth="1"/>
    <col min="11533" max="11533" width="13.140625" bestFit="1" customWidth="1"/>
    <col min="11535" max="11535" width="13.140625" bestFit="1" customWidth="1"/>
    <col min="11780" max="11780" width="0.5703125" customWidth="1"/>
    <col min="11781" max="11781" width="6.140625" customWidth="1"/>
    <col min="11782" max="11782" width="17.85546875" customWidth="1"/>
    <col min="11783" max="11783" width="35.42578125" customWidth="1"/>
    <col min="11784" max="11784" width="52" customWidth="1"/>
    <col min="11785" max="11785" width="16.28515625" customWidth="1"/>
    <col min="11786" max="11787" width="14.42578125" customWidth="1"/>
    <col min="11788" max="11788" width="16.140625" customWidth="1"/>
    <col min="11789" max="11789" width="13.140625" bestFit="1" customWidth="1"/>
    <col min="11791" max="11791" width="13.140625" bestFit="1" customWidth="1"/>
    <col min="12036" max="12036" width="0.5703125" customWidth="1"/>
    <col min="12037" max="12037" width="6.140625" customWidth="1"/>
    <col min="12038" max="12038" width="17.85546875" customWidth="1"/>
    <col min="12039" max="12039" width="35.42578125" customWidth="1"/>
    <col min="12040" max="12040" width="52" customWidth="1"/>
    <col min="12041" max="12041" width="16.28515625" customWidth="1"/>
    <col min="12042" max="12043" width="14.42578125" customWidth="1"/>
    <col min="12044" max="12044" width="16.140625" customWidth="1"/>
    <col min="12045" max="12045" width="13.140625" bestFit="1" customWidth="1"/>
    <col min="12047" max="12047" width="13.140625" bestFit="1" customWidth="1"/>
    <col min="12292" max="12292" width="0.5703125" customWidth="1"/>
    <col min="12293" max="12293" width="6.140625" customWidth="1"/>
    <col min="12294" max="12294" width="17.85546875" customWidth="1"/>
    <col min="12295" max="12295" width="35.42578125" customWidth="1"/>
    <col min="12296" max="12296" width="52" customWidth="1"/>
    <col min="12297" max="12297" width="16.28515625" customWidth="1"/>
    <col min="12298" max="12299" width="14.42578125" customWidth="1"/>
    <col min="12300" max="12300" width="16.140625" customWidth="1"/>
    <col min="12301" max="12301" width="13.140625" bestFit="1" customWidth="1"/>
    <col min="12303" max="12303" width="13.140625" bestFit="1" customWidth="1"/>
    <col min="12548" max="12548" width="0.5703125" customWidth="1"/>
    <col min="12549" max="12549" width="6.140625" customWidth="1"/>
    <col min="12550" max="12550" width="17.85546875" customWidth="1"/>
    <col min="12551" max="12551" width="35.42578125" customWidth="1"/>
    <col min="12552" max="12552" width="52" customWidth="1"/>
    <col min="12553" max="12553" width="16.28515625" customWidth="1"/>
    <col min="12554" max="12555" width="14.42578125" customWidth="1"/>
    <col min="12556" max="12556" width="16.140625" customWidth="1"/>
    <col min="12557" max="12557" width="13.140625" bestFit="1" customWidth="1"/>
    <col min="12559" max="12559" width="13.140625" bestFit="1" customWidth="1"/>
    <col min="12804" max="12804" width="0.5703125" customWidth="1"/>
    <col min="12805" max="12805" width="6.140625" customWidth="1"/>
    <col min="12806" max="12806" width="17.85546875" customWidth="1"/>
    <col min="12807" max="12807" width="35.42578125" customWidth="1"/>
    <col min="12808" max="12808" width="52" customWidth="1"/>
    <col min="12809" max="12809" width="16.28515625" customWidth="1"/>
    <col min="12810" max="12811" width="14.42578125" customWidth="1"/>
    <col min="12812" max="12812" width="16.140625" customWidth="1"/>
    <col min="12813" max="12813" width="13.140625" bestFit="1" customWidth="1"/>
    <col min="12815" max="12815" width="13.140625" bestFit="1" customWidth="1"/>
    <col min="13060" max="13060" width="0.5703125" customWidth="1"/>
    <col min="13061" max="13061" width="6.140625" customWidth="1"/>
    <col min="13062" max="13062" width="17.85546875" customWidth="1"/>
    <col min="13063" max="13063" width="35.42578125" customWidth="1"/>
    <col min="13064" max="13064" width="52" customWidth="1"/>
    <col min="13065" max="13065" width="16.28515625" customWidth="1"/>
    <col min="13066" max="13067" width="14.42578125" customWidth="1"/>
    <col min="13068" max="13068" width="16.140625" customWidth="1"/>
    <col min="13069" max="13069" width="13.140625" bestFit="1" customWidth="1"/>
    <col min="13071" max="13071" width="13.140625" bestFit="1" customWidth="1"/>
    <col min="13316" max="13316" width="0.5703125" customWidth="1"/>
    <col min="13317" max="13317" width="6.140625" customWidth="1"/>
    <col min="13318" max="13318" width="17.85546875" customWidth="1"/>
    <col min="13319" max="13319" width="35.42578125" customWidth="1"/>
    <col min="13320" max="13320" width="52" customWidth="1"/>
    <col min="13321" max="13321" width="16.28515625" customWidth="1"/>
    <col min="13322" max="13323" width="14.42578125" customWidth="1"/>
    <col min="13324" max="13324" width="16.140625" customWidth="1"/>
    <col min="13325" max="13325" width="13.140625" bestFit="1" customWidth="1"/>
    <col min="13327" max="13327" width="13.140625" bestFit="1" customWidth="1"/>
    <col min="13572" max="13572" width="0.5703125" customWidth="1"/>
    <col min="13573" max="13573" width="6.140625" customWidth="1"/>
    <col min="13574" max="13574" width="17.85546875" customWidth="1"/>
    <col min="13575" max="13575" width="35.42578125" customWidth="1"/>
    <col min="13576" max="13576" width="52" customWidth="1"/>
    <col min="13577" max="13577" width="16.28515625" customWidth="1"/>
    <col min="13578" max="13579" width="14.42578125" customWidth="1"/>
    <col min="13580" max="13580" width="16.140625" customWidth="1"/>
    <col min="13581" max="13581" width="13.140625" bestFit="1" customWidth="1"/>
    <col min="13583" max="13583" width="13.140625" bestFit="1" customWidth="1"/>
    <col min="13828" max="13828" width="0.5703125" customWidth="1"/>
    <col min="13829" max="13829" width="6.140625" customWidth="1"/>
    <col min="13830" max="13830" width="17.85546875" customWidth="1"/>
    <col min="13831" max="13831" width="35.42578125" customWidth="1"/>
    <col min="13832" max="13832" width="52" customWidth="1"/>
    <col min="13833" max="13833" width="16.28515625" customWidth="1"/>
    <col min="13834" max="13835" width="14.42578125" customWidth="1"/>
    <col min="13836" max="13836" width="16.140625" customWidth="1"/>
    <col min="13837" max="13837" width="13.140625" bestFit="1" customWidth="1"/>
    <col min="13839" max="13839" width="13.140625" bestFit="1" customWidth="1"/>
    <col min="14084" max="14084" width="0.5703125" customWidth="1"/>
    <col min="14085" max="14085" width="6.140625" customWidth="1"/>
    <col min="14086" max="14086" width="17.85546875" customWidth="1"/>
    <col min="14087" max="14087" width="35.42578125" customWidth="1"/>
    <col min="14088" max="14088" width="52" customWidth="1"/>
    <col min="14089" max="14089" width="16.28515625" customWidth="1"/>
    <col min="14090" max="14091" width="14.42578125" customWidth="1"/>
    <col min="14092" max="14092" width="16.140625" customWidth="1"/>
    <col min="14093" max="14093" width="13.140625" bestFit="1" customWidth="1"/>
    <col min="14095" max="14095" width="13.140625" bestFit="1" customWidth="1"/>
    <col min="14340" max="14340" width="0.5703125" customWidth="1"/>
    <col min="14341" max="14341" width="6.140625" customWidth="1"/>
    <col min="14342" max="14342" width="17.85546875" customWidth="1"/>
    <col min="14343" max="14343" width="35.42578125" customWidth="1"/>
    <col min="14344" max="14344" width="52" customWidth="1"/>
    <col min="14345" max="14345" width="16.28515625" customWidth="1"/>
    <col min="14346" max="14347" width="14.42578125" customWidth="1"/>
    <col min="14348" max="14348" width="16.140625" customWidth="1"/>
    <col min="14349" max="14349" width="13.140625" bestFit="1" customWidth="1"/>
    <col min="14351" max="14351" width="13.140625" bestFit="1" customWidth="1"/>
    <col min="14596" max="14596" width="0.5703125" customWidth="1"/>
    <col min="14597" max="14597" width="6.140625" customWidth="1"/>
    <col min="14598" max="14598" width="17.85546875" customWidth="1"/>
    <col min="14599" max="14599" width="35.42578125" customWidth="1"/>
    <col min="14600" max="14600" width="52" customWidth="1"/>
    <col min="14601" max="14601" width="16.28515625" customWidth="1"/>
    <col min="14602" max="14603" width="14.42578125" customWidth="1"/>
    <col min="14604" max="14604" width="16.140625" customWidth="1"/>
    <col min="14605" max="14605" width="13.140625" bestFit="1" customWidth="1"/>
    <col min="14607" max="14607" width="13.140625" bestFit="1" customWidth="1"/>
    <col min="14852" max="14852" width="0.5703125" customWidth="1"/>
    <col min="14853" max="14853" width="6.140625" customWidth="1"/>
    <col min="14854" max="14854" width="17.85546875" customWidth="1"/>
    <col min="14855" max="14855" width="35.42578125" customWidth="1"/>
    <col min="14856" max="14856" width="52" customWidth="1"/>
    <col min="14857" max="14857" width="16.28515625" customWidth="1"/>
    <col min="14858" max="14859" width="14.42578125" customWidth="1"/>
    <col min="14860" max="14860" width="16.140625" customWidth="1"/>
    <col min="14861" max="14861" width="13.140625" bestFit="1" customWidth="1"/>
    <col min="14863" max="14863" width="13.140625" bestFit="1" customWidth="1"/>
    <col min="15108" max="15108" width="0.5703125" customWidth="1"/>
    <col min="15109" max="15109" width="6.140625" customWidth="1"/>
    <col min="15110" max="15110" width="17.85546875" customWidth="1"/>
    <col min="15111" max="15111" width="35.42578125" customWidth="1"/>
    <col min="15112" max="15112" width="52" customWidth="1"/>
    <col min="15113" max="15113" width="16.28515625" customWidth="1"/>
    <col min="15114" max="15115" width="14.42578125" customWidth="1"/>
    <col min="15116" max="15116" width="16.140625" customWidth="1"/>
    <col min="15117" max="15117" width="13.140625" bestFit="1" customWidth="1"/>
    <col min="15119" max="15119" width="13.140625" bestFit="1" customWidth="1"/>
    <col min="15364" max="15364" width="0.5703125" customWidth="1"/>
    <col min="15365" max="15365" width="6.140625" customWidth="1"/>
    <col min="15366" max="15366" width="17.85546875" customWidth="1"/>
    <col min="15367" max="15367" width="35.42578125" customWidth="1"/>
    <col min="15368" max="15368" width="52" customWidth="1"/>
    <col min="15369" max="15369" width="16.28515625" customWidth="1"/>
    <col min="15370" max="15371" width="14.42578125" customWidth="1"/>
    <col min="15372" max="15372" width="16.140625" customWidth="1"/>
    <col min="15373" max="15373" width="13.140625" bestFit="1" customWidth="1"/>
    <col min="15375" max="15375" width="13.140625" bestFit="1" customWidth="1"/>
    <col min="15620" max="15620" width="0.5703125" customWidth="1"/>
    <col min="15621" max="15621" width="6.140625" customWidth="1"/>
    <col min="15622" max="15622" width="17.85546875" customWidth="1"/>
    <col min="15623" max="15623" width="35.42578125" customWidth="1"/>
    <col min="15624" max="15624" width="52" customWidth="1"/>
    <col min="15625" max="15625" width="16.28515625" customWidth="1"/>
    <col min="15626" max="15627" width="14.42578125" customWidth="1"/>
    <col min="15628" max="15628" width="16.140625" customWidth="1"/>
    <col min="15629" max="15629" width="13.140625" bestFit="1" customWidth="1"/>
    <col min="15631" max="15631" width="13.140625" bestFit="1" customWidth="1"/>
    <col min="15876" max="15876" width="0.5703125" customWidth="1"/>
    <col min="15877" max="15877" width="6.140625" customWidth="1"/>
    <col min="15878" max="15878" width="17.85546875" customWidth="1"/>
    <col min="15879" max="15879" width="35.42578125" customWidth="1"/>
    <col min="15880" max="15880" width="52" customWidth="1"/>
    <col min="15881" max="15881" width="16.28515625" customWidth="1"/>
    <col min="15882" max="15883" width="14.42578125" customWidth="1"/>
    <col min="15884" max="15884" width="16.140625" customWidth="1"/>
    <col min="15885" max="15885" width="13.140625" bestFit="1" customWidth="1"/>
    <col min="15887" max="15887" width="13.140625" bestFit="1" customWidth="1"/>
    <col min="16132" max="16132" width="0.5703125" customWidth="1"/>
    <col min="16133" max="16133" width="6.140625" customWidth="1"/>
    <col min="16134" max="16134" width="17.85546875" customWidth="1"/>
    <col min="16135" max="16135" width="35.42578125" customWidth="1"/>
    <col min="16136" max="16136" width="52" customWidth="1"/>
    <col min="16137" max="16137" width="16.28515625" customWidth="1"/>
    <col min="16138" max="16139" width="14.42578125" customWidth="1"/>
    <col min="16140" max="16140" width="16.140625" customWidth="1"/>
    <col min="16141" max="16141" width="13.140625" bestFit="1" customWidth="1"/>
    <col min="16143" max="16143" width="13.140625" bestFit="1" customWidth="1"/>
  </cols>
  <sheetData>
    <row r="1" spans="1:13" ht="15" customHeight="1" x14ac:dyDescent="0.25">
      <c r="B1" s="133" t="s">
        <v>211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3" ht="15" customHeight="1" x14ac:dyDescent="0.2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ht="15" customHeight="1" x14ac:dyDescent="0.2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3" ht="15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3" ht="15" customHeight="1" x14ac:dyDescent="0.25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3" ht="16.5" customHeight="1" x14ac:dyDescent="0.35">
      <c r="A6" s="5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46"/>
    </row>
    <row r="7" spans="1:13" ht="16.5" customHeight="1" x14ac:dyDescent="0.3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46"/>
    </row>
    <row r="8" spans="1:13" ht="16.5" customHeight="1" thickBot="1" x14ac:dyDescent="0.4"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"/>
    </row>
    <row r="9" spans="1:13" ht="52.5" customHeight="1" thickTop="1" thickBot="1" x14ac:dyDescent="0.4">
      <c r="B9" s="58" t="s">
        <v>0</v>
      </c>
      <c r="C9" s="59" t="s">
        <v>41</v>
      </c>
      <c r="D9" s="59" t="s">
        <v>38</v>
      </c>
      <c r="E9" s="59" t="s">
        <v>42</v>
      </c>
      <c r="F9" s="59" t="s">
        <v>43</v>
      </c>
      <c r="G9" s="59" t="s">
        <v>44</v>
      </c>
      <c r="H9" s="60" t="s">
        <v>45</v>
      </c>
      <c r="I9" s="59" t="s">
        <v>43</v>
      </c>
      <c r="J9" s="82" t="s">
        <v>44</v>
      </c>
      <c r="K9" s="83" t="s">
        <v>46</v>
      </c>
      <c r="L9" s="83" t="s">
        <v>48</v>
      </c>
      <c r="M9" s="46"/>
    </row>
    <row r="10" spans="1:13" s="116" customFormat="1" ht="16.5" customHeight="1" x14ac:dyDescent="0.4">
      <c r="A10" s="103"/>
      <c r="B10" s="104">
        <v>1</v>
      </c>
      <c r="C10" s="105" t="s">
        <v>196</v>
      </c>
      <c r="D10" s="106" t="s">
        <v>200</v>
      </c>
      <c r="E10" s="107">
        <v>1132</v>
      </c>
      <c r="F10" s="108">
        <v>44900</v>
      </c>
      <c r="G10" s="109">
        <v>25141.23</v>
      </c>
      <c r="H10" s="110" t="s">
        <v>197</v>
      </c>
      <c r="I10" s="111">
        <v>44917</v>
      </c>
      <c r="J10" s="112">
        <v>25141.23</v>
      </c>
      <c r="K10" s="113" t="s">
        <v>198</v>
      </c>
      <c r="L10" s="114" t="s">
        <v>50</v>
      </c>
      <c r="M10" s="115" t="s">
        <v>272</v>
      </c>
    </row>
    <row r="11" spans="1:13" s="116" customFormat="1" ht="16.5" customHeight="1" x14ac:dyDescent="0.4">
      <c r="A11" s="103"/>
      <c r="B11" s="104">
        <v>2</v>
      </c>
      <c r="C11" s="105" t="s">
        <v>173</v>
      </c>
      <c r="D11" s="106" t="s">
        <v>175</v>
      </c>
      <c r="E11" s="107">
        <v>1135</v>
      </c>
      <c r="F11" s="108">
        <v>44900</v>
      </c>
      <c r="G11" s="109">
        <v>74340</v>
      </c>
      <c r="H11" s="110" t="s">
        <v>176</v>
      </c>
      <c r="I11" s="111">
        <v>44917</v>
      </c>
      <c r="J11" s="112">
        <v>74340</v>
      </c>
      <c r="K11" s="113" t="s">
        <v>177</v>
      </c>
      <c r="L11" s="114" t="s">
        <v>50</v>
      </c>
      <c r="M11" s="115" t="s">
        <v>272</v>
      </c>
    </row>
    <row r="12" spans="1:13" s="116" customFormat="1" ht="16.5" customHeight="1" x14ac:dyDescent="0.4">
      <c r="A12" s="103"/>
      <c r="B12" s="104">
        <v>3</v>
      </c>
      <c r="C12" s="105" t="s">
        <v>170</v>
      </c>
      <c r="D12" s="106" t="s">
        <v>174</v>
      </c>
      <c r="E12" s="107">
        <v>1147</v>
      </c>
      <c r="F12" s="108">
        <v>44907</v>
      </c>
      <c r="G12" s="109">
        <v>110061.55</v>
      </c>
      <c r="H12" s="110" t="s">
        <v>171</v>
      </c>
      <c r="I12" s="111">
        <v>44917</v>
      </c>
      <c r="J12" s="112">
        <v>110061.55</v>
      </c>
      <c r="K12" s="113" t="s">
        <v>172</v>
      </c>
      <c r="L12" s="114" t="s">
        <v>50</v>
      </c>
      <c r="M12" s="115" t="s">
        <v>273</v>
      </c>
    </row>
    <row r="13" spans="1:13" s="116" customFormat="1" ht="16.5" customHeight="1" x14ac:dyDescent="0.4">
      <c r="A13" s="103"/>
      <c r="B13" s="104">
        <v>4</v>
      </c>
      <c r="C13" s="105" t="s">
        <v>206</v>
      </c>
      <c r="D13" s="106" t="s">
        <v>207</v>
      </c>
      <c r="E13" s="107">
        <v>1156</v>
      </c>
      <c r="F13" s="108">
        <v>44915</v>
      </c>
      <c r="G13" s="117">
        <v>451248</v>
      </c>
      <c r="H13" s="110" t="s">
        <v>208</v>
      </c>
      <c r="I13" s="111">
        <v>44917</v>
      </c>
      <c r="J13" s="112">
        <v>451248</v>
      </c>
      <c r="K13" s="113" t="s">
        <v>209</v>
      </c>
      <c r="L13" s="114" t="s">
        <v>50</v>
      </c>
      <c r="M13" s="115" t="s">
        <v>271</v>
      </c>
    </row>
    <row r="14" spans="1:13" s="116" customFormat="1" ht="16.5" customHeight="1" x14ac:dyDescent="0.4">
      <c r="A14" s="103"/>
      <c r="B14" s="104">
        <v>5</v>
      </c>
      <c r="C14" s="105" t="s">
        <v>212</v>
      </c>
      <c r="D14" s="106" t="s">
        <v>213</v>
      </c>
      <c r="E14" s="107">
        <v>1204</v>
      </c>
      <c r="F14" s="108">
        <v>44922</v>
      </c>
      <c r="G14" s="117">
        <v>234430.6</v>
      </c>
      <c r="H14" s="110" t="s">
        <v>214</v>
      </c>
      <c r="I14" s="111">
        <v>44924</v>
      </c>
      <c r="J14" s="112">
        <v>234430.6</v>
      </c>
      <c r="K14" s="113" t="s">
        <v>215</v>
      </c>
      <c r="L14" s="114" t="s">
        <v>216</v>
      </c>
      <c r="M14" s="115" t="s">
        <v>230</v>
      </c>
    </row>
    <row r="15" spans="1:13" s="116" customFormat="1" ht="16.5" customHeight="1" x14ac:dyDescent="0.4">
      <c r="A15" s="103"/>
      <c r="B15" s="104">
        <v>6</v>
      </c>
      <c r="C15" s="105" t="s">
        <v>192</v>
      </c>
      <c r="D15" s="106" t="s">
        <v>193</v>
      </c>
      <c r="E15" s="107">
        <v>1208</v>
      </c>
      <c r="F15" s="108">
        <v>44915</v>
      </c>
      <c r="G15" s="117">
        <v>35279.99</v>
      </c>
      <c r="H15" s="110" t="s">
        <v>217</v>
      </c>
      <c r="I15" s="111">
        <v>44924</v>
      </c>
      <c r="J15" s="112">
        <v>35279.99</v>
      </c>
      <c r="K15" s="113" t="s">
        <v>215</v>
      </c>
      <c r="L15" s="114" t="s">
        <v>216</v>
      </c>
      <c r="M15" s="115" t="s">
        <v>230</v>
      </c>
    </row>
    <row r="16" spans="1:13" s="116" customFormat="1" ht="16.5" customHeight="1" x14ac:dyDescent="0.4">
      <c r="A16" s="103"/>
      <c r="B16" s="104">
        <v>7</v>
      </c>
      <c r="C16" s="105" t="s">
        <v>218</v>
      </c>
      <c r="D16" s="106" t="s">
        <v>219</v>
      </c>
      <c r="E16" s="107">
        <v>1202</v>
      </c>
      <c r="F16" s="108">
        <v>44921</v>
      </c>
      <c r="G16" s="117">
        <v>1229161.1599999999</v>
      </c>
      <c r="H16" s="110" t="s">
        <v>220</v>
      </c>
      <c r="I16" s="111">
        <v>44924</v>
      </c>
      <c r="J16" s="112">
        <v>1229161.1599999999</v>
      </c>
      <c r="K16" s="113" t="s">
        <v>221</v>
      </c>
      <c r="L16" s="114" t="s">
        <v>216</v>
      </c>
      <c r="M16" s="115" t="s">
        <v>231</v>
      </c>
    </row>
    <row r="17" spans="1:13" s="116" customFormat="1" ht="16.5" customHeight="1" x14ac:dyDescent="0.4">
      <c r="A17" s="103"/>
      <c r="B17" s="104">
        <v>8</v>
      </c>
      <c r="C17" s="105" t="s">
        <v>222</v>
      </c>
      <c r="D17" s="106" t="s">
        <v>223</v>
      </c>
      <c r="E17" s="107">
        <v>1220</v>
      </c>
      <c r="F17" s="108">
        <v>44923</v>
      </c>
      <c r="G17" s="117">
        <v>2111945.06</v>
      </c>
      <c r="H17" s="110" t="s">
        <v>224</v>
      </c>
      <c r="I17" s="111">
        <v>44925</v>
      </c>
      <c r="J17" s="112">
        <v>2111945.06</v>
      </c>
      <c r="K17" s="113" t="s">
        <v>225</v>
      </c>
      <c r="L17" s="114" t="s">
        <v>216</v>
      </c>
      <c r="M17" s="115" t="s">
        <v>232</v>
      </c>
    </row>
    <row r="18" spans="1:13" s="116" customFormat="1" ht="16.5" customHeight="1" x14ac:dyDescent="0.4">
      <c r="A18" s="103"/>
      <c r="B18" s="104">
        <v>9</v>
      </c>
      <c r="C18" s="105" t="s">
        <v>226</v>
      </c>
      <c r="D18" s="106" t="s">
        <v>227</v>
      </c>
      <c r="E18" s="107">
        <v>1154</v>
      </c>
      <c r="F18" s="108">
        <v>44917</v>
      </c>
      <c r="G18" s="117">
        <v>299400</v>
      </c>
      <c r="H18" s="110" t="s">
        <v>228</v>
      </c>
      <c r="I18" s="111">
        <v>44917</v>
      </c>
      <c r="J18" s="112">
        <v>299400</v>
      </c>
      <c r="K18" s="113" t="s">
        <v>229</v>
      </c>
      <c r="L18" s="114" t="s">
        <v>216</v>
      </c>
      <c r="M18" s="115" t="s">
        <v>233</v>
      </c>
    </row>
    <row r="19" spans="1:13" s="116" customFormat="1" ht="16.5" customHeight="1" x14ac:dyDescent="0.4">
      <c r="A19" s="103"/>
      <c r="B19" s="104">
        <v>10</v>
      </c>
      <c r="C19" s="105" t="s">
        <v>173</v>
      </c>
      <c r="D19" s="106" t="s">
        <v>175</v>
      </c>
      <c r="E19" s="107">
        <v>1163</v>
      </c>
      <c r="F19" s="108">
        <v>44909</v>
      </c>
      <c r="G19" s="117">
        <v>103828.2</v>
      </c>
      <c r="H19" s="110" t="s">
        <v>234</v>
      </c>
      <c r="I19" s="111">
        <v>44917</v>
      </c>
      <c r="J19" s="112">
        <v>103828.2</v>
      </c>
      <c r="K19" s="113" t="s">
        <v>235</v>
      </c>
      <c r="L19" s="114" t="s">
        <v>216</v>
      </c>
      <c r="M19" s="115" t="s">
        <v>236</v>
      </c>
    </row>
    <row r="20" spans="1:13" s="116" customFormat="1" ht="16.5" customHeight="1" x14ac:dyDescent="0.4">
      <c r="A20" s="103"/>
      <c r="B20" s="104">
        <v>11</v>
      </c>
      <c r="C20" s="105" t="s">
        <v>237</v>
      </c>
      <c r="D20" s="106" t="s">
        <v>238</v>
      </c>
      <c r="E20" s="107">
        <v>1169</v>
      </c>
      <c r="F20" s="108">
        <v>44909</v>
      </c>
      <c r="G20" s="117">
        <v>110738.28</v>
      </c>
      <c r="H20" s="110" t="s">
        <v>239</v>
      </c>
      <c r="I20" s="111">
        <v>44921</v>
      </c>
      <c r="J20" s="112">
        <v>110738.28</v>
      </c>
      <c r="K20" s="113" t="s">
        <v>240</v>
      </c>
      <c r="L20" s="114" t="s">
        <v>216</v>
      </c>
      <c r="M20" s="115" t="s">
        <v>236</v>
      </c>
    </row>
    <row r="21" spans="1:13" s="116" customFormat="1" ht="16.5" customHeight="1" x14ac:dyDescent="0.4">
      <c r="A21" s="103"/>
      <c r="B21" s="104">
        <v>12</v>
      </c>
      <c r="C21" s="105" t="s">
        <v>241</v>
      </c>
      <c r="D21" s="106" t="s">
        <v>242</v>
      </c>
      <c r="E21" s="107">
        <v>1139</v>
      </c>
      <c r="F21" s="108">
        <v>44888</v>
      </c>
      <c r="G21" s="117">
        <v>4000000</v>
      </c>
      <c r="H21" s="110" t="s">
        <v>243</v>
      </c>
      <c r="I21" s="111">
        <v>44917</v>
      </c>
      <c r="J21" s="112">
        <v>4000000</v>
      </c>
      <c r="K21" s="113" t="s">
        <v>244</v>
      </c>
      <c r="L21" s="114" t="s">
        <v>216</v>
      </c>
      <c r="M21" s="115" t="s">
        <v>245</v>
      </c>
    </row>
    <row r="22" spans="1:13" s="116" customFormat="1" ht="16.5" customHeight="1" x14ac:dyDescent="0.4">
      <c r="A22" s="103"/>
      <c r="B22" s="104">
        <v>13</v>
      </c>
      <c r="C22" s="105" t="s">
        <v>246</v>
      </c>
      <c r="D22" s="106" t="s">
        <v>247</v>
      </c>
      <c r="E22" s="107">
        <v>1191</v>
      </c>
      <c r="F22" s="108">
        <v>44903</v>
      </c>
      <c r="G22" s="117">
        <v>5510.6</v>
      </c>
      <c r="H22" s="110" t="s">
        <v>248</v>
      </c>
      <c r="I22" s="111">
        <v>44924</v>
      </c>
      <c r="J22" s="112">
        <v>5510.6</v>
      </c>
      <c r="K22" s="113" t="s">
        <v>249</v>
      </c>
      <c r="L22" s="114" t="s">
        <v>216</v>
      </c>
      <c r="M22" s="115" t="s">
        <v>250</v>
      </c>
    </row>
    <row r="23" spans="1:13" s="116" customFormat="1" ht="16.5" customHeight="1" x14ac:dyDescent="0.4">
      <c r="A23" s="103"/>
      <c r="B23" s="104">
        <v>14</v>
      </c>
      <c r="C23" s="105" t="s">
        <v>251</v>
      </c>
      <c r="D23" s="106" t="s">
        <v>252</v>
      </c>
      <c r="E23" s="107">
        <v>1189</v>
      </c>
      <c r="F23" s="108">
        <v>44917</v>
      </c>
      <c r="G23" s="117">
        <v>253000</v>
      </c>
      <c r="H23" s="110" t="s">
        <v>253</v>
      </c>
      <c r="I23" s="111">
        <v>44924</v>
      </c>
      <c r="J23" s="112">
        <v>253000</v>
      </c>
      <c r="K23" s="113" t="s">
        <v>254</v>
      </c>
      <c r="L23" s="114" t="s">
        <v>216</v>
      </c>
      <c r="M23" s="115" t="s">
        <v>255</v>
      </c>
    </row>
    <row r="24" spans="1:13" s="116" customFormat="1" ht="16.5" customHeight="1" x14ac:dyDescent="0.4">
      <c r="A24" s="103"/>
      <c r="B24" s="104">
        <v>15</v>
      </c>
      <c r="C24" s="105" t="s">
        <v>256</v>
      </c>
      <c r="D24" s="106" t="s">
        <v>257</v>
      </c>
      <c r="E24" s="107">
        <v>1224</v>
      </c>
      <c r="F24" s="108">
        <v>44917</v>
      </c>
      <c r="G24" s="117">
        <v>550000.01</v>
      </c>
      <c r="H24" s="110" t="s">
        <v>258</v>
      </c>
      <c r="I24" s="111">
        <v>44925</v>
      </c>
      <c r="J24" s="112">
        <v>550000.01</v>
      </c>
      <c r="K24" s="113" t="s">
        <v>225</v>
      </c>
      <c r="L24" s="114" t="s">
        <v>216</v>
      </c>
      <c r="M24" s="115" t="s">
        <v>231</v>
      </c>
    </row>
    <row r="25" spans="1:13" s="116" customFormat="1" ht="16.5" customHeight="1" x14ac:dyDescent="0.4">
      <c r="A25" s="103"/>
      <c r="B25" s="104">
        <v>16</v>
      </c>
      <c r="C25" s="105" t="s">
        <v>259</v>
      </c>
      <c r="D25" s="106" t="s">
        <v>260</v>
      </c>
      <c r="E25" s="107">
        <v>1226</v>
      </c>
      <c r="F25" s="108">
        <v>44924</v>
      </c>
      <c r="G25" s="117">
        <v>92246.83</v>
      </c>
      <c r="H25" s="110" t="s">
        <v>261</v>
      </c>
      <c r="I25" s="111">
        <v>44925</v>
      </c>
      <c r="J25" s="112">
        <v>92246.83</v>
      </c>
      <c r="K25" s="113" t="s">
        <v>225</v>
      </c>
      <c r="L25" s="114" t="s">
        <v>216</v>
      </c>
      <c r="M25" s="115" t="s">
        <v>262</v>
      </c>
    </row>
    <row r="26" spans="1:13" s="116" customFormat="1" ht="16.5" customHeight="1" x14ac:dyDescent="0.4">
      <c r="A26" s="103"/>
      <c r="B26" s="104">
        <v>17</v>
      </c>
      <c r="C26" s="105" t="s">
        <v>263</v>
      </c>
      <c r="D26" s="106" t="s">
        <v>264</v>
      </c>
      <c r="E26" s="107">
        <v>1200</v>
      </c>
      <c r="F26" s="108">
        <v>44924</v>
      </c>
      <c r="G26" s="117">
        <v>150242.85999999999</v>
      </c>
      <c r="H26" s="110" t="s">
        <v>265</v>
      </c>
      <c r="I26" s="111">
        <v>44924</v>
      </c>
      <c r="J26" s="112">
        <v>150242.85999999999</v>
      </c>
      <c r="K26" s="113" t="s">
        <v>266</v>
      </c>
      <c r="L26" s="114" t="s">
        <v>216</v>
      </c>
      <c r="M26" s="115" t="s">
        <v>236</v>
      </c>
    </row>
    <row r="27" spans="1:13" s="116" customFormat="1" ht="16.5" customHeight="1" x14ac:dyDescent="0.4">
      <c r="A27" s="103"/>
      <c r="B27" s="104">
        <v>18</v>
      </c>
      <c r="C27" s="105" t="s">
        <v>267</v>
      </c>
      <c r="D27" s="106" t="s">
        <v>268</v>
      </c>
      <c r="E27" s="107">
        <v>1152</v>
      </c>
      <c r="F27" s="108">
        <v>44917</v>
      </c>
      <c r="G27" s="117">
        <v>1175000</v>
      </c>
      <c r="H27" s="110" t="s">
        <v>269</v>
      </c>
      <c r="I27" s="111">
        <v>44917</v>
      </c>
      <c r="J27" s="112">
        <v>1175000</v>
      </c>
      <c r="K27" s="113" t="s">
        <v>270</v>
      </c>
      <c r="L27" s="114" t="s">
        <v>216</v>
      </c>
      <c r="M27" s="115" t="s">
        <v>231</v>
      </c>
    </row>
    <row r="28" spans="1:13" ht="16.5" customHeight="1" x14ac:dyDescent="0.4">
      <c r="A28" s="2"/>
      <c r="B28" s="45"/>
      <c r="C28" s="95"/>
      <c r="D28" s="96"/>
      <c r="E28" s="97"/>
      <c r="F28" s="98"/>
      <c r="G28" s="99"/>
      <c r="H28" s="100"/>
      <c r="I28" s="54"/>
      <c r="J28" s="89"/>
      <c r="K28" s="101"/>
      <c r="L28" s="102"/>
      <c r="M28" s="1"/>
    </row>
    <row r="29" spans="1:13" ht="16.5" customHeight="1" x14ac:dyDescent="0.4">
      <c r="A29" s="2"/>
      <c r="B29" s="45"/>
      <c r="C29" s="95"/>
      <c r="D29" s="96"/>
      <c r="E29" s="97"/>
      <c r="F29" s="98"/>
      <c r="G29" s="99"/>
      <c r="H29" s="100"/>
      <c r="I29" s="54"/>
      <c r="J29" s="89"/>
      <c r="K29" s="101"/>
      <c r="L29" s="102"/>
      <c r="M29" s="1"/>
    </row>
    <row r="30" spans="1:13" ht="16.5" customHeight="1" x14ac:dyDescent="0.4">
      <c r="A30" s="2"/>
      <c r="B30" s="45"/>
      <c r="C30" s="95"/>
      <c r="D30" s="96"/>
      <c r="E30" s="97"/>
      <c r="F30" s="98"/>
      <c r="G30" s="99"/>
      <c r="H30" s="100"/>
      <c r="I30" s="54"/>
      <c r="J30" s="89"/>
      <c r="K30" s="101"/>
      <c r="L30" s="102"/>
      <c r="M30" s="1"/>
    </row>
    <row r="31" spans="1:13" ht="16.5" customHeight="1" x14ac:dyDescent="0.4">
      <c r="A31" s="2"/>
      <c r="B31" s="45"/>
      <c r="C31" s="95"/>
      <c r="D31" s="96"/>
      <c r="E31" s="97"/>
      <c r="F31" s="98"/>
      <c r="G31" s="99"/>
      <c r="H31" s="100"/>
      <c r="I31" s="54"/>
      <c r="J31" s="89"/>
      <c r="K31" s="101"/>
      <c r="L31" s="102"/>
      <c r="M31" s="1"/>
    </row>
    <row r="32" spans="1:13" ht="16.5" customHeight="1" x14ac:dyDescent="0.4">
      <c r="A32" s="2"/>
      <c r="B32" s="45"/>
      <c r="C32" s="95"/>
      <c r="D32" s="96"/>
      <c r="E32" s="97"/>
      <c r="F32" s="98"/>
      <c r="G32" s="99"/>
      <c r="H32" s="100"/>
      <c r="I32" s="54"/>
      <c r="J32" s="89"/>
      <c r="K32" s="101"/>
      <c r="L32" s="102"/>
      <c r="M32" s="1"/>
    </row>
    <row r="33" spans="1:14" ht="16.5" customHeight="1" x14ac:dyDescent="0.4">
      <c r="A33" s="2"/>
      <c r="B33" s="45"/>
      <c r="C33" s="95"/>
      <c r="D33" s="96"/>
      <c r="E33" s="97"/>
      <c r="F33" s="98"/>
      <c r="G33" s="99"/>
      <c r="H33" s="100"/>
      <c r="I33" s="54"/>
      <c r="J33" s="89"/>
      <c r="K33" s="101"/>
      <c r="L33" s="102"/>
      <c r="M33" s="1"/>
    </row>
    <row r="34" spans="1:14" ht="16.5" customHeight="1" x14ac:dyDescent="0.4">
      <c r="A34" s="2"/>
      <c r="B34" s="45"/>
      <c r="C34" s="95"/>
      <c r="D34" s="96"/>
      <c r="E34" s="97"/>
      <c r="F34" s="98"/>
      <c r="G34" s="99"/>
      <c r="H34" s="100"/>
      <c r="I34" s="54"/>
      <c r="J34" s="89"/>
      <c r="K34" s="101"/>
      <c r="L34" s="102"/>
      <c r="M34" s="1"/>
    </row>
    <row r="35" spans="1:14" ht="16.5" customHeight="1" x14ac:dyDescent="0.4">
      <c r="A35" s="2"/>
      <c r="B35" s="45"/>
      <c r="C35" s="95"/>
      <c r="D35" s="96"/>
      <c r="E35" s="97"/>
      <c r="F35" s="98"/>
      <c r="G35" s="99"/>
      <c r="H35" s="100"/>
      <c r="I35" s="54"/>
      <c r="J35" s="89"/>
      <c r="K35" s="101"/>
      <c r="L35" s="102"/>
      <c r="M35" s="1"/>
    </row>
    <row r="36" spans="1:14" ht="16.5" customHeight="1" x14ac:dyDescent="0.4">
      <c r="A36" s="2"/>
      <c r="B36" s="45"/>
      <c r="C36" s="95"/>
      <c r="D36" s="96"/>
      <c r="E36" s="97"/>
      <c r="F36" s="98"/>
      <c r="G36" s="99"/>
      <c r="H36" s="100"/>
      <c r="I36" s="54"/>
      <c r="J36" s="89"/>
      <c r="K36" s="101"/>
      <c r="L36" s="102"/>
      <c r="M36" s="1"/>
    </row>
    <row r="37" spans="1:14" ht="16.5" customHeight="1" x14ac:dyDescent="0.4">
      <c r="A37" s="2"/>
      <c r="B37" s="45"/>
      <c r="C37" s="95"/>
      <c r="D37" s="96"/>
      <c r="E37" s="97"/>
      <c r="F37" s="98"/>
      <c r="G37" s="99"/>
      <c r="H37" s="100"/>
      <c r="I37" s="54"/>
      <c r="J37" s="89"/>
      <c r="K37" s="101"/>
      <c r="L37" s="102"/>
      <c r="M37" s="1"/>
    </row>
    <row r="38" spans="1:14" ht="16.5" customHeight="1" x14ac:dyDescent="0.4">
      <c r="A38" s="2"/>
      <c r="B38" s="45"/>
      <c r="C38" s="95"/>
      <c r="D38" s="96"/>
      <c r="E38" s="97"/>
      <c r="F38" s="98"/>
      <c r="G38" s="99"/>
      <c r="H38" s="100"/>
      <c r="I38" s="54"/>
      <c r="J38" s="89"/>
      <c r="K38" s="101"/>
      <c r="L38" s="102"/>
      <c r="M38" s="1"/>
    </row>
    <row r="39" spans="1:14" ht="16.5" customHeight="1" x14ac:dyDescent="0.4">
      <c r="A39" s="2"/>
      <c r="B39" s="45"/>
      <c r="C39" s="95"/>
      <c r="D39" s="96"/>
      <c r="E39" s="97"/>
      <c r="F39" s="98"/>
      <c r="G39" s="99"/>
      <c r="H39" s="100"/>
      <c r="I39" s="54"/>
      <c r="J39" s="89"/>
      <c r="K39" s="101"/>
      <c r="L39" s="102"/>
      <c r="M39" s="1"/>
    </row>
    <row r="40" spans="1:14" ht="16.5" customHeight="1" x14ac:dyDescent="0.4">
      <c r="A40" s="2"/>
      <c r="B40" s="45"/>
      <c r="C40" s="95"/>
      <c r="D40" s="96"/>
      <c r="E40" s="97"/>
      <c r="F40" s="98"/>
      <c r="G40" s="99"/>
      <c r="H40" s="100"/>
      <c r="I40" s="54"/>
      <c r="J40" s="89"/>
      <c r="K40" s="101"/>
      <c r="L40" s="102"/>
      <c r="M40" s="1"/>
    </row>
    <row r="41" spans="1:14" ht="16.5" customHeight="1" x14ac:dyDescent="0.4">
      <c r="A41" s="2"/>
      <c r="B41" s="45"/>
      <c r="C41" s="95"/>
      <c r="D41" s="96"/>
      <c r="E41" s="97"/>
      <c r="F41" s="98"/>
      <c r="G41" s="99"/>
      <c r="H41" s="100"/>
      <c r="I41" s="54"/>
      <c r="J41" s="89"/>
      <c r="K41" s="101"/>
      <c r="L41" s="102"/>
      <c r="M41" s="1"/>
    </row>
    <row r="42" spans="1:14" ht="16.5" customHeight="1" x14ac:dyDescent="0.4">
      <c r="A42" s="2"/>
      <c r="B42" s="45"/>
      <c r="C42" s="95"/>
      <c r="D42" s="96"/>
      <c r="E42" s="97"/>
      <c r="F42" s="98"/>
      <c r="G42" s="99"/>
      <c r="H42" s="100"/>
      <c r="I42" s="54"/>
      <c r="J42" s="89"/>
      <c r="K42" s="101"/>
      <c r="L42" s="102"/>
      <c r="M42" s="1"/>
    </row>
    <row r="43" spans="1:14" ht="16.5" customHeight="1" x14ac:dyDescent="0.4">
      <c r="A43" s="2"/>
      <c r="B43" s="45"/>
      <c r="C43" s="95"/>
      <c r="D43" s="96"/>
      <c r="E43" s="97"/>
      <c r="F43" s="98"/>
      <c r="G43" s="99"/>
      <c r="H43" s="100"/>
      <c r="I43" s="54"/>
      <c r="J43" s="89"/>
      <c r="K43" s="101"/>
      <c r="L43" s="102"/>
      <c r="M43" s="1"/>
    </row>
    <row r="44" spans="1:14" ht="16.5" customHeight="1" x14ac:dyDescent="0.4">
      <c r="A44" s="2"/>
      <c r="B44" s="45"/>
      <c r="C44" s="95"/>
      <c r="D44" s="96"/>
      <c r="E44" s="97"/>
      <c r="F44" s="98"/>
      <c r="G44" s="99"/>
      <c r="H44" s="100"/>
      <c r="I44" s="54"/>
      <c r="J44" s="89"/>
      <c r="K44" s="101"/>
      <c r="L44" s="102"/>
      <c r="M44" s="1"/>
    </row>
    <row r="45" spans="1:14" ht="16.5" customHeight="1" x14ac:dyDescent="0.4">
      <c r="A45" s="2"/>
      <c r="B45" s="45"/>
      <c r="C45" s="44"/>
      <c r="D45" s="69"/>
      <c r="E45" s="86"/>
      <c r="F45" s="92"/>
      <c r="G45" s="94" t="s">
        <v>47</v>
      </c>
      <c r="H45" s="71"/>
      <c r="I45" s="54"/>
      <c r="J45" s="90"/>
      <c r="K45" s="91"/>
      <c r="L45" s="88"/>
      <c r="M45" s="1"/>
    </row>
    <row r="46" spans="1:14" ht="16.5" customHeight="1" x14ac:dyDescent="0.4">
      <c r="A46" s="2"/>
      <c r="B46" s="45"/>
      <c r="C46" s="44"/>
      <c r="D46" s="69"/>
      <c r="E46" s="86"/>
      <c r="F46" s="92"/>
      <c r="G46" s="94"/>
      <c r="H46" s="71"/>
      <c r="I46" s="54"/>
      <c r="J46" s="90"/>
      <c r="K46" s="91"/>
      <c r="L46" s="88"/>
      <c r="M46" s="1"/>
    </row>
    <row r="47" spans="1:14" ht="16.5" customHeight="1" thickBot="1" x14ac:dyDescent="0.4">
      <c r="A47" s="2"/>
      <c r="B47" s="55"/>
      <c r="C47" s="56"/>
      <c r="D47" s="56" t="s">
        <v>47</v>
      </c>
      <c r="E47" s="73" t="s">
        <v>1</v>
      </c>
      <c r="F47" s="78" t="s">
        <v>47</v>
      </c>
      <c r="G47" s="79">
        <f>SUM(G10:G46)</f>
        <v>11011574.369999999</v>
      </c>
      <c r="H47" s="80"/>
      <c r="I47" s="80"/>
      <c r="J47" s="79">
        <f>SUM(J10:J46)</f>
        <v>11011574.369999999</v>
      </c>
      <c r="K47" s="81"/>
      <c r="L47" s="81"/>
      <c r="M47" s="1"/>
      <c r="N47" s="48"/>
    </row>
    <row r="48" spans="1:14" ht="16.5" customHeight="1" thickTop="1" x14ac:dyDescent="0.35">
      <c r="A48" s="2"/>
      <c r="B48" s="47"/>
      <c r="C48" s="75"/>
      <c r="D48" s="75"/>
      <c r="E48" s="66"/>
      <c r="F48" s="76"/>
      <c r="G48" s="77" t="s">
        <v>47</v>
      </c>
      <c r="H48" s="1"/>
      <c r="I48" s="1"/>
      <c r="J48" s="1"/>
      <c r="K48" s="1"/>
      <c r="L48" s="1"/>
      <c r="M48" s="1"/>
      <c r="N48" s="48"/>
    </row>
    <row r="49" spans="1:14" ht="16.5" customHeight="1" x14ac:dyDescent="0.35">
      <c r="A49" s="2"/>
      <c r="B49" s="47"/>
      <c r="C49" s="75"/>
      <c r="D49" s="75"/>
      <c r="E49" s="66"/>
      <c r="F49" s="76"/>
      <c r="G49" s="77" t="s">
        <v>47</v>
      </c>
      <c r="H49" s="1"/>
      <c r="I49" s="1"/>
      <c r="J49" s="1"/>
      <c r="K49" s="1"/>
      <c r="L49" s="1"/>
      <c r="M49" s="1"/>
      <c r="N49" s="48"/>
    </row>
    <row r="50" spans="1:14" ht="16.5" customHeight="1" x14ac:dyDescent="0.35">
      <c r="A50" s="2"/>
      <c r="B50" s="47"/>
      <c r="C50" s="75"/>
      <c r="D50" s="75"/>
      <c r="E50" s="66"/>
      <c r="F50" s="76"/>
      <c r="G50" s="77"/>
      <c r="H50" s="1"/>
      <c r="I50" s="1"/>
      <c r="J50" s="1"/>
      <c r="K50" s="1"/>
      <c r="L50" s="1"/>
      <c r="M50" s="1"/>
      <c r="N50" s="48"/>
    </row>
    <row r="51" spans="1:14" ht="16.5" customHeight="1" x14ac:dyDescent="0.35">
      <c r="A51" s="2"/>
      <c r="B51" s="47"/>
      <c r="C51" s="9"/>
      <c r="D51" s="9"/>
      <c r="E51" s="1"/>
      <c r="F51" s="1"/>
      <c r="G51" s="10"/>
      <c r="H51" s="1"/>
      <c r="I51" s="11"/>
      <c r="J51" s="11"/>
      <c r="K51" s="11"/>
      <c r="L51" s="11"/>
      <c r="M51" s="1"/>
    </row>
    <row r="52" spans="1:14" ht="16.5" customHeight="1" x14ac:dyDescent="0.35">
      <c r="A52" s="2"/>
      <c r="B52" s="61"/>
      <c r="C52" s="62"/>
      <c r="D52" s="62"/>
      <c r="E52" s="63"/>
      <c r="F52" s="63"/>
      <c r="G52" s="64"/>
      <c r="H52" s="63"/>
      <c r="I52" s="65"/>
      <c r="J52" s="65"/>
      <c r="K52" s="65"/>
      <c r="L52" s="65"/>
      <c r="M52" s="1"/>
    </row>
    <row r="53" spans="1:14" ht="16.5" customHeight="1" x14ac:dyDescent="0.35">
      <c r="A53" s="2"/>
      <c r="B53" s="134" t="s">
        <v>52</v>
      </c>
      <c r="C53" s="134"/>
      <c r="D53" s="134"/>
      <c r="E53" s="134"/>
      <c r="F53" s="66"/>
      <c r="G53" s="132" t="s">
        <v>37</v>
      </c>
      <c r="H53" s="132"/>
      <c r="I53" s="132"/>
      <c r="J53" s="132"/>
      <c r="K53" s="132" t="s">
        <v>35</v>
      </c>
      <c r="L53" s="132"/>
      <c r="M53" s="1"/>
    </row>
    <row r="54" spans="1:14" ht="16.5" customHeight="1" x14ac:dyDescent="0.35">
      <c r="A54" s="2"/>
      <c r="B54" s="134" t="s">
        <v>53</v>
      </c>
      <c r="C54" s="134"/>
      <c r="D54" s="134"/>
      <c r="E54" s="134"/>
      <c r="F54" s="66"/>
      <c r="G54" s="132" t="s">
        <v>36</v>
      </c>
      <c r="H54" s="132"/>
      <c r="I54" s="132"/>
      <c r="J54" s="132"/>
      <c r="K54" s="132" t="s">
        <v>34</v>
      </c>
      <c r="L54" s="132"/>
      <c r="M54" s="1"/>
    </row>
    <row r="55" spans="1:14" ht="16.5" customHeight="1" x14ac:dyDescent="0.35">
      <c r="A55" s="2"/>
      <c r="B55" s="134" t="s">
        <v>54</v>
      </c>
      <c r="C55" s="134"/>
      <c r="D55" s="134"/>
      <c r="E55" s="134"/>
      <c r="F55" s="74"/>
      <c r="G55" s="132" t="s">
        <v>40</v>
      </c>
      <c r="H55" s="132"/>
      <c r="I55" s="132"/>
      <c r="J55" s="132"/>
      <c r="K55" s="132" t="s">
        <v>39</v>
      </c>
      <c r="L55" s="132"/>
      <c r="M55" s="1"/>
    </row>
    <row r="56" spans="1:14" ht="17.25" x14ac:dyDescent="0.35">
      <c r="B56" s="63"/>
      <c r="C56" s="63"/>
      <c r="D56" s="63"/>
      <c r="E56" s="63"/>
      <c r="F56" s="63"/>
      <c r="G56" s="63"/>
      <c r="H56" s="63"/>
      <c r="I56" s="63"/>
      <c r="M56" s="1"/>
    </row>
    <row r="57" spans="1:14" ht="16.5" x14ac:dyDescent="0.35">
      <c r="B57" s="3"/>
      <c r="J57" s="5"/>
      <c r="K57" s="5"/>
      <c r="L57" s="5"/>
      <c r="M57" s="1"/>
    </row>
    <row r="58" spans="1:14" ht="16.5" x14ac:dyDescent="0.35">
      <c r="B58" s="3"/>
      <c r="M58" s="1"/>
    </row>
    <row r="59" spans="1:14" ht="16.5" x14ac:dyDescent="0.35">
      <c r="B59" s="3"/>
      <c r="M59" s="1"/>
    </row>
    <row r="60" spans="1:14" ht="16.5" x14ac:dyDescent="0.35">
      <c r="B60" s="3"/>
      <c r="F60" s="52"/>
      <c r="M60" s="1"/>
    </row>
    <row r="61" spans="1:14" x14ac:dyDescent="0.25">
      <c r="B61" s="3"/>
      <c r="F61" s="52"/>
    </row>
    <row r="62" spans="1:14" x14ac:dyDescent="0.25">
      <c r="B62" s="3"/>
      <c r="G62" s="52"/>
    </row>
    <row r="63" spans="1:14" x14ac:dyDescent="0.25">
      <c r="B63" s="3"/>
      <c r="G63" s="52"/>
      <c r="H63" s="52"/>
    </row>
    <row r="64" spans="1:14" x14ac:dyDescent="0.25">
      <c r="B64" s="3"/>
      <c r="H64" s="22"/>
    </row>
    <row r="65" spans="2:13" x14ac:dyDescent="0.25">
      <c r="B65" s="3"/>
      <c r="M65" s="5"/>
    </row>
    <row r="66" spans="2:13" x14ac:dyDescent="0.25">
      <c r="B66" s="3"/>
      <c r="M66" s="6"/>
    </row>
    <row r="67" spans="2:13" x14ac:dyDescent="0.25">
      <c r="B67" s="3"/>
    </row>
    <row r="68" spans="2:13" x14ac:dyDescent="0.25">
      <c r="B68" s="3"/>
    </row>
    <row r="69" spans="2:13" x14ac:dyDescent="0.25">
      <c r="B69" s="3"/>
    </row>
    <row r="70" spans="2:13" x14ac:dyDescent="0.25">
      <c r="B70" s="3"/>
    </row>
    <row r="71" spans="2:13" x14ac:dyDescent="0.25">
      <c r="B71" s="3"/>
    </row>
    <row r="72" spans="2:13" x14ac:dyDescent="0.25">
      <c r="B72" s="3"/>
    </row>
    <row r="73" spans="2:13" x14ac:dyDescent="0.25">
      <c r="B73" s="3"/>
    </row>
    <row r="74" spans="2:13" x14ac:dyDescent="0.25">
      <c r="B74" s="3"/>
    </row>
    <row r="75" spans="2:13" x14ac:dyDescent="0.25">
      <c r="B75" s="3"/>
    </row>
    <row r="76" spans="2:13" x14ac:dyDescent="0.25">
      <c r="B76" s="3"/>
    </row>
    <row r="77" spans="2:13" x14ac:dyDescent="0.25">
      <c r="B77" s="3"/>
    </row>
    <row r="78" spans="2:13" x14ac:dyDescent="0.25">
      <c r="B78" s="3"/>
    </row>
    <row r="79" spans="2:13" x14ac:dyDescent="0.25">
      <c r="B79" s="3"/>
    </row>
    <row r="80" spans="2:13" x14ac:dyDescent="0.25">
      <c r="B80" s="3"/>
    </row>
    <row r="81" spans="2:12" x14ac:dyDescent="0.25">
      <c r="B81" s="3"/>
    </row>
    <row r="82" spans="2:12" x14ac:dyDescent="0.25">
      <c r="B82" s="3"/>
    </row>
    <row r="83" spans="2:12" x14ac:dyDescent="0.25">
      <c r="B83" s="3"/>
    </row>
    <row r="84" spans="2:12" x14ac:dyDescent="0.25">
      <c r="B84" s="3"/>
    </row>
    <row r="85" spans="2:12" x14ac:dyDescent="0.25">
      <c r="B85" s="3"/>
    </row>
    <row r="86" spans="2:12" x14ac:dyDescent="0.25">
      <c r="B86" s="3"/>
    </row>
    <row r="87" spans="2:12" x14ac:dyDescent="0.25">
      <c r="B87" s="3"/>
    </row>
    <row r="88" spans="2:12" x14ac:dyDescent="0.25">
      <c r="B88" s="3"/>
    </row>
    <row r="90" spans="2:12" x14ac:dyDescent="0.25">
      <c r="B90" s="7"/>
      <c r="C90" s="7"/>
      <c r="D90" s="7"/>
    </row>
    <row r="91" spans="2:12" x14ac:dyDescent="0.25">
      <c r="B91" s="8"/>
      <c r="C91" s="8"/>
      <c r="D91" s="8"/>
      <c r="F91" s="8"/>
      <c r="H91" s="8"/>
      <c r="I91" s="8"/>
      <c r="J91" s="8"/>
      <c r="K91" s="8"/>
      <c r="L91" s="8"/>
    </row>
    <row r="99" spans="13:13" x14ac:dyDescent="0.25">
      <c r="M99" s="8"/>
    </row>
  </sheetData>
  <mergeCells count="10">
    <mergeCell ref="B55:E55"/>
    <mergeCell ref="G55:J55"/>
    <mergeCell ref="K55:L55"/>
    <mergeCell ref="B1:L8"/>
    <mergeCell ref="B53:E53"/>
    <mergeCell ref="G53:J53"/>
    <mergeCell ref="K53:L53"/>
    <mergeCell ref="B54:E54"/>
    <mergeCell ref="G54:J54"/>
    <mergeCell ref="K54:L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12"/>
      <c r="C4" s="13"/>
      <c r="D4" s="13"/>
      <c r="E4" s="13"/>
      <c r="F4" s="13"/>
      <c r="G4" s="13"/>
      <c r="H4" s="14"/>
    </row>
    <row r="5" spans="2:8" x14ac:dyDescent="0.25">
      <c r="B5" s="15"/>
      <c r="H5" s="16"/>
    </row>
    <row r="6" spans="2:8" x14ac:dyDescent="0.25">
      <c r="B6" s="15"/>
      <c r="C6" s="135" t="s">
        <v>3</v>
      </c>
      <c r="D6" s="135"/>
      <c r="E6" s="135"/>
      <c r="F6" s="135"/>
      <c r="G6" s="135"/>
      <c r="H6" s="17"/>
    </row>
    <row r="7" spans="2:8" x14ac:dyDescent="0.25">
      <c r="B7" s="15"/>
      <c r="H7" s="16"/>
    </row>
    <row r="8" spans="2:8" x14ac:dyDescent="0.25">
      <c r="B8" s="15"/>
      <c r="D8" s="18" t="s">
        <v>4</v>
      </c>
      <c r="E8" s="18"/>
      <c r="G8" s="18"/>
      <c r="H8" s="16"/>
    </row>
    <row r="9" spans="2:8" x14ac:dyDescent="0.25">
      <c r="B9" s="15"/>
      <c r="H9" s="16"/>
    </row>
    <row r="10" spans="2:8" x14ac:dyDescent="0.25">
      <c r="B10" s="19"/>
      <c r="G10" s="18"/>
      <c r="H10" s="16"/>
    </row>
    <row r="11" spans="2:8" x14ac:dyDescent="0.25">
      <c r="B11" s="136" t="s">
        <v>5</v>
      </c>
      <c r="C11" s="137"/>
      <c r="D11" s="137"/>
      <c r="E11" s="137"/>
      <c r="F11" s="137"/>
      <c r="G11" s="137"/>
      <c r="H11" s="138"/>
    </row>
    <row r="12" spans="2:8" x14ac:dyDescent="0.25">
      <c r="B12" s="15"/>
      <c r="F12" s="3"/>
      <c r="H12" s="16"/>
    </row>
    <row r="13" spans="2:8" x14ac:dyDescent="0.25">
      <c r="B13" s="15"/>
      <c r="F13" s="3"/>
      <c r="H13" s="16"/>
    </row>
    <row r="14" spans="2:8" ht="16.5" x14ac:dyDescent="0.35">
      <c r="B14" s="20" t="s">
        <v>6</v>
      </c>
      <c r="D14" s="21">
        <v>1131179.1399999999</v>
      </c>
      <c r="E14" s="22"/>
      <c r="F14" s="23"/>
      <c r="G14" s="22"/>
      <c r="H14" s="16"/>
    </row>
    <row r="15" spans="2:8" x14ac:dyDescent="0.25">
      <c r="B15" s="20" t="s">
        <v>7</v>
      </c>
      <c r="F15" s="3"/>
      <c r="H15" s="16"/>
    </row>
    <row r="16" spans="2:8" ht="16.5" x14ac:dyDescent="0.35">
      <c r="B16" s="20" t="s">
        <v>8</v>
      </c>
      <c r="D16" s="21">
        <v>1454499.0999999999</v>
      </c>
      <c r="F16" s="3"/>
      <c r="H16" s="16"/>
    </row>
    <row r="17" spans="2:13" x14ac:dyDescent="0.25">
      <c r="B17" s="15"/>
      <c r="F17" s="3"/>
      <c r="H17" s="16"/>
    </row>
    <row r="18" spans="2:13" x14ac:dyDescent="0.25">
      <c r="B18" s="20" t="s">
        <v>9</v>
      </c>
      <c r="D18" s="24">
        <f>+D14-D16</f>
        <v>-323319.95999999996</v>
      </c>
      <c r="F18" s="23">
        <f>+C25+E25+C27+E27-D14</f>
        <v>0</v>
      </c>
      <c r="H18" s="16"/>
    </row>
    <row r="19" spans="2:13" x14ac:dyDescent="0.25">
      <c r="B19" s="20"/>
      <c r="F19" s="3"/>
      <c r="H19" s="16"/>
    </row>
    <row r="20" spans="2:13" x14ac:dyDescent="0.25">
      <c r="B20" s="20" t="s">
        <v>10</v>
      </c>
      <c r="F20" s="3"/>
      <c r="H20" s="16"/>
    </row>
    <row r="21" spans="2:13" x14ac:dyDescent="0.25">
      <c r="B21" s="20" t="s">
        <v>11</v>
      </c>
      <c r="F21" s="3"/>
      <c r="H21" s="16"/>
      <c r="M21" s="25"/>
    </row>
    <row r="22" spans="2:13" x14ac:dyDescent="0.25">
      <c r="B22" s="20"/>
      <c r="F22" s="3"/>
      <c r="H22" s="16"/>
      <c r="J22" s="22"/>
    </row>
    <row r="23" spans="2:13" x14ac:dyDescent="0.25">
      <c r="B23" s="20"/>
      <c r="C23" s="139" t="s">
        <v>12</v>
      </c>
      <c r="D23" s="139"/>
      <c r="E23" s="139"/>
      <c r="F23" s="139"/>
      <c r="H23" s="16"/>
      <c r="J23" s="22"/>
      <c r="K23" s="22"/>
    </row>
    <row r="24" spans="2:13" x14ac:dyDescent="0.25">
      <c r="B24" s="20"/>
      <c r="F24" s="3"/>
      <c r="G24" s="4"/>
      <c r="H24" s="16"/>
    </row>
    <row r="25" spans="2:13" x14ac:dyDescent="0.25">
      <c r="B25" s="26" t="s">
        <v>13</v>
      </c>
      <c r="C25" s="25">
        <v>971999.14</v>
      </c>
      <c r="D25" s="27" t="s">
        <v>14</v>
      </c>
      <c r="E25" s="28"/>
      <c r="F25" s="27" t="s">
        <v>15</v>
      </c>
      <c r="G25" s="28"/>
      <c r="H25" s="16"/>
      <c r="J25" s="22"/>
      <c r="K25" s="22"/>
    </row>
    <row r="26" spans="2:13" x14ac:dyDescent="0.25">
      <c r="B26" s="20"/>
      <c r="F26" s="3"/>
      <c r="H26" s="16"/>
    </row>
    <row r="27" spans="2:13" x14ac:dyDescent="0.25">
      <c r="B27" s="26" t="s">
        <v>16</v>
      </c>
      <c r="C27" s="28"/>
      <c r="D27" s="27" t="s">
        <v>17</v>
      </c>
      <c r="E27" s="29">
        <v>159180</v>
      </c>
      <c r="F27" s="3"/>
      <c r="H27" s="16"/>
    </row>
    <row r="28" spans="2:13" x14ac:dyDescent="0.25">
      <c r="B28" s="15"/>
      <c r="F28" s="3"/>
      <c r="H28" s="16"/>
    </row>
    <row r="29" spans="2:13" ht="15.75" thickBot="1" x14ac:dyDescent="0.3">
      <c r="B29" s="140" t="s">
        <v>18</v>
      </c>
      <c r="C29" s="141"/>
      <c r="D29" s="141"/>
      <c r="E29" s="141"/>
      <c r="F29" s="141"/>
      <c r="G29" s="141"/>
      <c r="H29" s="142"/>
    </row>
    <row r="30" spans="2:13" ht="15.75" thickTop="1" x14ac:dyDescent="0.25">
      <c r="B30" s="15"/>
      <c r="F30" s="3"/>
      <c r="H30" s="16"/>
    </row>
    <row r="31" spans="2:13" x14ac:dyDescent="0.25">
      <c r="B31" s="143" t="s">
        <v>19</v>
      </c>
      <c r="C31" s="144"/>
      <c r="D31" s="144"/>
      <c r="E31" s="144"/>
      <c r="F31" s="144"/>
      <c r="G31" s="144"/>
      <c r="H31" s="145"/>
    </row>
    <row r="32" spans="2:13" x14ac:dyDescent="0.25">
      <c r="B32" s="15"/>
      <c r="F32" s="3"/>
      <c r="H32" s="16"/>
    </row>
    <row r="33" spans="2:9" x14ac:dyDescent="0.25">
      <c r="B33" s="30"/>
      <c r="C33" s="31"/>
      <c r="D33" s="32" t="s">
        <v>20</v>
      </c>
      <c r="E33" s="33"/>
      <c r="F33" s="32" t="s">
        <v>21</v>
      </c>
      <c r="G33" s="32" t="s">
        <v>22</v>
      </c>
      <c r="H33" s="34"/>
    </row>
    <row r="34" spans="2:9" x14ac:dyDescent="0.25">
      <c r="B34" s="30"/>
      <c r="C34" s="31"/>
      <c r="D34" s="31"/>
      <c r="E34" s="31"/>
      <c r="F34" s="31"/>
      <c r="G34" s="31"/>
      <c r="H34" s="34"/>
    </row>
    <row r="35" spans="2:9" x14ac:dyDescent="0.25">
      <c r="B35" s="20" t="s">
        <v>23</v>
      </c>
      <c r="C35" s="35">
        <v>2.1</v>
      </c>
      <c r="D35" s="36"/>
      <c r="E35" s="36"/>
      <c r="F35" s="36"/>
      <c r="G35" s="36">
        <f>+D35-F35</f>
        <v>0</v>
      </c>
      <c r="H35" s="37"/>
      <c r="I35" s="38"/>
    </row>
    <row r="36" spans="2:9" x14ac:dyDescent="0.25">
      <c r="B36" s="20"/>
      <c r="C36" s="35"/>
      <c r="D36" s="36"/>
      <c r="E36" s="36"/>
      <c r="G36" s="36"/>
      <c r="H36" s="37"/>
      <c r="I36" s="38"/>
    </row>
    <row r="37" spans="2:9" x14ac:dyDescent="0.25">
      <c r="B37" s="20" t="s">
        <v>23</v>
      </c>
      <c r="C37" s="35">
        <v>2.2000000000000002</v>
      </c>
      <c r="D37" s="39"/>
      <c r="E37" s="39"/>
      <c r="F37" s="36"/>
      <c r="G37" s="36">
        <f t="shared" ref="G37:G43" si="0">+D37-F37</f>
        <v>0</v>
      </c>
      <c r="H37" s="37"/>
      <c r="I37" s="38"/>
    </row>
    <row r="38" spans="2:9" x14ac:dyDescent="0.25">
      <c r="B38" s="20"/>
      <c r="C38" s="3"/>
      <c r="D38" s="39"/>
      <c r="E38" s="39"/>
      <c r="F38" s="36"/>
      <c r="G38" s="36"/>
      <c r="H38" s="37"/>
      <c r="I38" s="38"/>
    </row>
    <row r="39" spans="2:9" x14ac:dyDescent="0.25">
      <c r="B39" s="20" t="s">
        <v>23</v>
      </c>
      <c r="C39" s="35">
        <v>2.2999999999999998</v>
      </c>
      <c r="D39" s="36"/>
      <c r="E39" s="36"/>
      <c r="F39" s="36"/>
      <c r="G39" s="36">
        <f t="shared" si="0"/>
        <v>0</v>
      </c>
      <c r="H39" s="37"/>
      <c r="I39" s="38"/>
    </row>
    <row r="40" spans="2:9" x14ac:dyDescent="0.25">
      <c r="B40" s="20"/>
      <c r="C40" s="3"/>
      <c r="D40" s="36"/>
      <c r="E40" s="36"/>
      <c r="F40" s="36"/>
      <c r="G40" s="36"/>
      <c r="H40" s="37"/>
      <c r="I40" s="38"/>
    </row>
    <row r="41" spans="2:9" x14ac:dyDescent="0.25">
      <c r="B41" s="20" t="s">
        <v>23</v>
      </c>
      <c r="C41" s="35">
        <v>2.4</v>
      </c>
      <c r="D41" s="36"/>
      <c r="E41" s="36"/>
      <c r="F41" s="36"/>
      <c r="G41" s="36">
        <f t="shared" si="0"/>
        <v>0</v>
      </c>
      <c r="H41" s="37"/>
      <c r="I41" s="38"/>
    </row>
    <row r="42" spans="2:9" x14ac:dyDescent="0.25">
      <c r="B42" s="20"/>
      <c r="C42" s="35"/>
      <c r="D42" s="36"/>
      <c r="E42" s="36"/>
      <c r="F42" s="36"/>
      <c r="G42" s="36"/>
      <c r="H42" s="37"/>
      <c r="I42" s="38"/>
    </row>
    <row r="43" spans="2:9" x14ac:dyDescent="0.25">
      <c r="B43" s="20" t="s">
        <v>23</v>
      </c>
      <c r="C43" s="35">
        <v>2.5</v>
      </c>
      <c r="D43" s="36"/>
      <c r="E43" s="36"/>
      <c r="F43" s="40">
        <v>0</v>
      </c>
      <c r="G43" s="36">
        <f t="shared" si="0"/>
        <v>0</v>
      </c>
      <c r="H43" s="37"/>
      <c r="I43" s="38"/>
    </row>
    <row r="44" spans="2:9" x14ac:dyDescent="0.25">
      <c r="B44" s="30"/>
      <c r="C44" s="31"/>
      <c r="D44" s="31"/>
      <c r="E44" s="31"/>
      <c r="F44" s="31"/>
      <c r="G44" s="31"/>
      <c r="H44" s="34"/>
    </row>
    <row r="45" spans="2:9" x14ac:dyDescent="0.25">
      <c r="B45" s="20" t="s">
        <v>10</v>
      </c>
      <c r="C45" s="31"/>
      <c r="D45" s="31"/>
      <c r="E45" s="31"/>
      <c r="F45" s="31"/>
      <c r="G45" s="31"/>
      <c r="H45" s="34"/>
    </row>
    <row r="46" spans="2:9" x14ac:dyDescent="0.25">
      <c r="B46" s="20" t="s">
        <v>11</v>
      </c>
      <c r="C46" s="31"/>
      <c r="D46" s="31"/>
      <c r="E46" s="31"/>
      <c r="F46" s="31"/>
      <c r="G46" s="31"/>
      <c r="H46" s="34"/>
    </row>
    <row r="47" spans="2:9" x14ac:dyDescent="0.25">
      <c r="B47" s="41"/>
      <c r="C47" s="42"/>
      <c r="D47" s="42"/>
      <c r="E47" s="42"/>
      <c r="F47" s="42"/>
      <c r="G47" s="42"/>
      <c r="H47" s="43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37" t="s">
        <v>2</v>
      </c>
      <c r="C2" s="137"/>
      <c r="D2" s="137"/>
    </row>
    <row r="3" spans="2:4" x14ac:dyDescent="0.25">
      <c r="B3" t="s">
        <v>33</v>
      </c>
    </row>
    <row r="6" spans="2:4" x14ac:dyDescent="0.25">
      <c r="B6" s="18" t="s">
        <v>24</v>
      </c>
      <c r="C6" s="18"/>
    </row>
    <row r="7" spans="2:4" x14ac:dyDescent="0.25">
      <c r="B7" t="s">
        <v>25</v>
      </c>
      <c r="D7" s="48">
        <v>189543.07</v>
      </c>
    </row>
    <row r="8" spans="2:4" x14ac:dyDescent="0.25">
      <c r="B8" t="s">
        <v>26</v>
      </c>
      <c r="D8" s="48">
        <v>3892815.52</v>
      </c>
    </row>
    <row r="9" spans="2:4" x14ac:dyDescent="0.25">
      <c r="B9" t="s">
        <v>27</v>
      </c>
      <c r="D9" s="48">
        <v>762391</v>
      </c>
    </row>
    <row r="10" spans="2:4" ht="15.75" thickBot="1" x14ac:dyDescent="0.3">
      <c r="B10" s="27" t="s">
        <v>29</v>
      </c>
      <c r="C10" s="3"/>
      <c r="D10" s="50">
        <f>SUM(D7:D9)</f>
        <v>4844749.59</v>
      </c>
    </row>
    <row r="12" spans="2:4" ht="15.75" thickBot="1" x14ac:dyDescent="0.3">
      <c r="B12" t="s">
        <v>30</v>
      </c>
      <c r="C12" t="s">
        <v>28</v>
      </c>
      <c r="D12" s="49">
        <f>+'Septiembre 2022'!G39</f>
        <v>2557522.67</v>
      </c>
    </row>
    <row r="15" spans="2:4" ht="15.75" thickBot="1" x14ac:dyDescent="0.3">
      <c r="B15" s="27" t="s">
        <v>31</v>
      </c>
      <c r="C15" s="3" t="s">
        <v>32</v>
      </c>
      <c r="D15" s="51">
        <f>+D10-D12</f>
        <v>2287226.92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Septiembre 2022</vt:lpstr>
      <vt:lpstr> Diciembre 2022</vt:lpstr>
      <vt:lpstr>2.6</vt:lpstr>
      <vt:lpstr>Analisis por anti</vt:lpstr>
      <vt:lpstr>Hoja1</vt:lpstr>
      <vt:lpstr>'Septiembre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Enc. Contabilidad</cp:lastModifiedBy>
  <cp:lastPrinted>2023-01-16T12:31:45Z</cp:lastPrinted>
  <dcterms:created xsi:type="dcterms:W3CDTF">2019-09-05T12:51:01Z</dcterms:created>
  <dcterms:modified xsi:type="dcterms:W3CDTF">2023-01-16T12:57:27Z</dcterms:modified>
</cp:coreProperties>
</file>