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Ilania Quezada\Desktop\"/>
    </mc:Choice>
  </mc:AlternateContent>
  <xr:revisionPtr revIDLastSave="0" documentId="8_{41184811-FE3B-42AE-A6A8-CEF4C015037A}" xr6:coauthVersionLast="47" xr6:coauthVersionMax="47" xr10:uidLastSave="{00000000-0000-0000-0000-000000000000}"/>
  <bookViews>
    <workbookView xWindow="-120" yWindow="-120" windowWidth="29040" windowHeight="15840" xr2:uid="{00000000-000D-0000-FFFF-FFFF00000000}"/>
  </bookViews>
  <sheets>
    <sheet name="Informe Fisico Financ. TII" sheetId="1" r:id="rId1"/>
  </sheets>
  <definedNames>
    <definedName name="_xlnm.Print_Area" localSheetId="0">'Informe Fisico Financ. TII'!$A$1:$J$67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 l="1"/>
  <c r="I32" i="1"/>
  <c r="J31" i="1"/>
  <c r="J30" i="1"/>
  <c r="I31" i="1"/>
  <c r="I26" i="1"/>
</calcChain>
</file>

<file path=xl/sharedStrings.xml><?xml version="1.0" encoding="utf-8"?>
<sst xmlns="http://schemas.openxmlformats.org/spreadsheetml/2006/main" count="92" uniqueCount="85">
  <si>
    <t>Código</t>
  </si>
  <si>
    <t>Documento Relacionado</t>
  </si>
  <si>
    <t>Fecha Versión</t>
  </si>
  <si>
    <t>Versión</t>
  </si>
  <si>
    <t>DEC-FOR013</t>
  </si>
  <si>
    <t>Capítulo</t>
  </si>
  <si>
    <t>0210 - Ministerio de Agricultura</t>
  </si>
  <si>
    <t>Subcapítulo</t>
  </si>
  <si>
    <t>01 - Ministerio de Agricultura</t>
  </si>
  <si>
    <t>Unidad Ejecutora</t>
  </si>
  <si>
    <t>0005 - Dirección Ejecutiva de la Comisión de Fomento a la Tecnificación del Sistema Nacional de Riego</t>
  </si>
  <si>
    <t>Misión</t>
  </si>
  <si>
    <t>Visión</t>
  </si>
  <si>
    <t>Ser una institución referente en eficiencias y transparencia, que impulse la incorporación de innovación de riego, la eficiencia del uso del agua, la producción de competencias organizacionales y la inserción de capacidades productivas que contribuyan al desarrollo sostenible de la nación.</t>
  </si>
  <si>
    <t>II. Contribución a la Estrategia Nacional de Desarrollo</t>
  </si>
  <si>
    <t>III. Información del Programa</t>
  </si>
  <si>
    <t>Nombre:</t>
  </si>
  <si>
    <t>Descripción:</t>
  </si>
  <si>
    <t>Productores agrícolas dueños de terreno con potencial para la agricultura intensiva y ubicados en las zonas o demarcaciones en alerta hídrica.</t>
  </si>
  <si>
    <t>Resultado Asociado:</t>
  </si>
  <si>
    <t>IV. Formulación y Ejecución Física-Financiera</t>
  </si>
  <si>
    <t>Presupuesto Inicial</t>
  </si>
  <si>
    <t>Presupuesto Vigente</t>
  </si>
  <si>
    <t>Presupuesto Ejecutado</t>
  </si>
  <si>
    <t>Porcentaje de Ejecución (ejecutado/vigente)</t>
  </si>
  <si>
    <t xml:space="preserve"> Presupuesto Anual</t>
  </si>
  <si>
    <t>Avance</t>
  </si>
  <si>
    <t>Producto</t>
  </si>
  <si>
    <t>Indicador</t>
  </si>
  <si>
    <t>Física
(A)</t>
  </si>
  <si>
    <t>Financiera
(B)</t>
  </si>
  <si>
    <t>Física
(C)</t>
  </si>
  <si>
    <t>Financiera
(D)</t>
  </si>
  <si>
    <t>Física 
(E)</t>
  </si>
  <si>
    <t>Financiera 
 (F)</t>
  </si>
  <si>
    <t>V. Análisis de los Logros y Desviaciones</t>
  </si>
  <si>
    <t>V.I - Información de Logros y Desviaciones por Producto</t>
  </si>
  <si>
    <t xml:space="preserve">Producto: </t>
  </si>
  <si>
    <t xml:space="preserve">VI. I - De acuerdo a los eventos presentados durante la ejecución del producto, ¿qué aspecto puede mejorarse? </t>
  </si>
  <si>
    <t>3.5.3</t>
  </si>
  <si>
    <t>Fomento del uso eficiente y racional del agua para la agricultura</t>
  </si>
  <si>
    <t>Aumentar la cantidad la cantidad de tareas de tierras agrícolas con sistemas de riego presurizado en los predios de los productores de 477,000 tareas de tierra tecnificada en 2022 a 677,000 en 2025.</t>
  </si>
  <si>
    <t>Productores agrícolas con terreno con riego tecnificado</t>
  </si>
  <si>
    <t>Número de tareas de tierra tecnificadas</t>
  </si>
  <si>
    <t>Número de productores capacitados</t>
  </si>
  <si>
    <t>7757 - Productores agrícolas con terrenos con riego tecnificado.</t>
  </si>
  <si>
    <t>Producto:</t>
  </si>
  <si>
    <t>Consiste en la transferencia de conocimiento y concientización sobre el uso eficiente del agua, el correcto uso y mantenimiento de  los sistemas de riego presurizados.</t>
  </si>
  <si>
    <t>Eje Estratégico:</t>
  </si>
  <si>
    <t>Objetivo General:</t>
  </si>
  <si>
    <t>Objetivo(s) Específico(s):</t>
  </si>
  <si>
    <t>IV.I - Desempeño Financiero</t>
  </si>
  <si>
    <t xml:space="preserve">Descripción del Producto: </t>
  </si>
  <si>
    <t>Logros Alcanzados:</t>
  </si>
  <si>
    <t>Causas y Justificación del Desvío:</t>
  </si>
  <si>
    <t>Financiero 
(%) 
J=H/D</t>
  </si>
  <si>
    <t>Física 
(%)
 I=E/C</t>
  </si>
  <si>
    <t>Organizaciones públicas y privadas y productores agrícolas reciben asesoría y asistencia técnica para la modernización de regadíos</t>
  </si>
  <si>
    <t>N/A</t>
  </si>
  <si>
    <t>7921 - Organizaciones públicas y privadas y productores agrícolas reciben asesoría y asistencia técnica para la modernización de regadíos.</t>
  </si>
  <si>
    <t>Consiste en suministrar Asesorías y Asistencias Técnicas a Organizaciones Públicas y Privadas para la modernización de Regadíos.</t>
  </si>
  <si>
    <t>7758 - Productores agrícolas reciben Capacitación y Asistencia Técnica para la Tecnificación.</t>
  </si>
  <si>
    <t>DESARROLLO PRODUCTIVO</t>
  </si>
  <si>
    <t>Elevar la productividad, competitividad y sostenibilidad ambiental y financiera de las cadenas agroproductivas, a fin de contribuir a la seguridad alimentaria, aprovechar el potencial exportador y generar empleo e ingresos para la población rural</t>
  </si>
  <si>
    <t>I -Información Institucional</t>
  </si>
  <si>
    <t>Coordinar, elaborar y ejecutar una Estrategia Nacional de Tecnificación de Riego, que garantice el uso racional del agua en las actividades agrícolas, así como fomentar la incorporación de tecnologías para incrementar la productividad, disminuir el costo ambiental y permitir que nuevas extensiones de tierra puedan ser agregadas a la producción agrícola intensiva.</t>
  </si>
  <si>
    <t>Consiste en la Instalación de sistemas de riego tecnificado en terrenos utilizados para la agricultura intensiva, capacitación  y asistencia técnica en el uso y mantenimiento de los sistemas de riego.</t>
  </si>
  <si>
    <t>1. Realizar estimaciones más precisas para la programación tanto física como financiera, considerando las partidas devengadas y así evitar inconsistencias significativas entre lo programado y  lo ejecutado.                                                                                                                                                                                                                                                                                                                                                                                                                                                                                                                                                                        
2. Actualizar  la descripción del Fidecomiso de Fomento a la Tecnificación del Sistema Nacional de Riego, habilitándolo para que pueda recibir fondos de instituciones y organizaciones sin ánimo de lucro y de organizaciones internacionales, durante el año 2024, lo cual permitirá el ingreso de fondos al Fideicomiso de fuentes diferentes al Estado y financiar proyectos de tecnificación, implementando las Políticas de Fomento a la Tecnificación del Sistema Nacional de Riego.                                                                                                                                                                                                                                                     3. Revisar la estructura programática de la entidad, con miras a eficientizar actividades que se realizan de manera rrecurrente y que no está siendo vinculada a la producción fisica institucional.</t>
  </si>
  <si>
    <t>Programación Trimestral</t>
  </si>
  <si>
    <t>Ejecución Trimestral</t>
  </si>
  <si>
    <t>I.I - Completar los Datos Requeridos sobre la Institución</t>
  </si>
  <si>
    <t>Número de asesorías y asistencias técnicas</t>
  </si>
  <si>
    <t>Consiste en la realización de estudios de factibilidad y la Instalación de sistemas de riego tecnificado en terrenos utilizados para la agricultura intensiva de productos agrícolas considerados prioritarios para el consumo de la población dominicana, así como para exportación.</t>
  </si>
  <si>
    <t>Productores agrícolas reciben capacitación sobre el uso y mantenimiento de sistemas de riego</t>
  </si>
  <si>
    <t>Estructura productiva sectorial y territorialmente adecuada, integrada competitivamente a la economía global y que aprovecha las oportunidades del mercado local</t>
  </si>
  <si>
    <t>Informe de Evaluación Mensual de las Metas Físicas-Financieras
Abril-Junio 2024</t>
  </si>
  <si>
    <r>
      <t>Beneficiarios:</t>
    </r>
    <r>
      <rPr>
        <sz val="14"/>
        <color rgb="FF000000"/>
        <rFont val="Century Gothic"/>
        <family val="2"/>
      </rPr>
      <t xml:space="preserve"> </t>
    </r>
  </si>
  <si>
    <r>
      <t xml:space="preserve">VI. </t>
    </r>
    <r>
      <rPr>
        <b/>
        <sz val="14"/>
        <color theme="0"/>
        <rFont val="Century Gothic"/>
        <family val="2"/>
      </rPr>
      <t>Oportunidades de Mejora</t>
    </r>
  </si>
  <si>
    <r>
      <rPr>
        <b/>
        <sz val="14"/>
        <rFont val="Calibri"/>
        <family val="2"/>
      </rPr>
      <t>Nota:</t>
    </r>
    <r>
      <rPr>
        <sz val="14"/>
        <rFont val="Calibri"/>
        <family val="2"/>
      </rPr>
      <t xml:space="preserve"> Las secciones III, IV, V y VI deben ser repetidas, la misma cantidad de programas sustantivos (codificados desde 11 al 95) que tenga la unidad ejecutora</t>
    </r>
  </si>
  <si>
    <t>Para el año 2024, la meta física programada es de 15,000 tareas de tierras tecnificadas, sin embargo para el segundo trimestre  no hay programación en la meta física.
Para el  segundo trimestre del año,  la ejecución financiera vinculada a este  producto institucional fue de RD$ 8,902,685.08 (Ocho millones novecientos dos mil seiscientos ochenta y cinco pesos con 08/100) representando un 102.90% con respecto al total  programado en el referido trimestre.</t>
  </si>
  <si>
    <t xml:space="preserve">Durante el trimestre abril-junio 2024,  la institución está incursionando en diferentes actividades orientadas a fortalecer las capacidades internas y desarrollar esquemas que ayuden a establecer las bases para la implementación del producto por vías alternativas al fideicomiso, además de la realizacion de levantamientos que faciliten la identificación de potencial de tecnificación. En ese sentido se realizaron descensos, asociados al Proyecto de Construcción de la Presa de Monte Grande, con el fin de realizar estudios topográficos que permitan determinar las parcelas e identificar la factibilidad de implementación de tecnologías de riego a los productores ubicados en la zona de influencia de la presa.
En cuanto a la ejecución financiera, para este segundo trimestre del año, el monto ejecutado fue mayor a lo programado, por lo que existe un desvío monetario de (RD$250,685.08) debido a que se ejecutó un monto por encima de la programación inicial existente  en cuenta de viáticos correspondiente a  la División de Topografía, además de la alta ejecución en  Remuneraciones y Contribuciones por pago de nomina a colaboradores a la vez del Incentivo por Rendimiento Individual.
</t>
  </si>
  <si>
    <r>
      <t>Para el segundo trimestre del 2024, respecto a la meta física programada hay una sobre ejecución correspondiente a 142.86% por encima de lo programado, esto puede explicarse por la alta demanda del producto y la facilidad de acceso al mismo.</t>
    </r>
    <r>
      <rPr>
        <i/>
        <sz val="14"/>
        <color rgb="FFFF0000"/>
        <rFont val="Calibri"/>
        <family val="2"/>
        <scheme val="minor"/>
      </rPr>
      <t xml:space="preserve">
</t>
    </r>
    <r>
      <rPr>
        <i/>
        <sz val="14"/>
        <rFont val="Calibri"/>
        <family val="2"/>
        <scheme val="minor"/>
      </rPr>
      <t xml:space="preserve">
El monto ejecutado en este producto, durante este segundo trimestre fue menor a lo programado, exhibiendo un desvío monetario por un monto de RD$1,315,971.64  debido a minima ejecución financiera en pago de viáticos, de igual forma el proceso de selección y contratación del personal de nuevo ingreso no finalizó dentro del priodo planificado por razones propias del proceso ( perfiles adecuados a los cargos, aprobaciones del organo rector MAP, entre otras)  por lo que dicho ingreso será efectivo a partir de julio-agosto 2024.</t>
    </r>
  </si>
  <si>
    <r>
      <t>Para el año 2024, la meta física programada es de 2,900 productores capacitados, de lo cual se programó para el segundo trimestre del año 700 personas capacitadas, en este período mencionado  se lograron impactar a</t>
    </r>
    <r>
      <rPr>
        <i/>
        <sz val="14"/>
        <color rgb="FFFF0000"/>
        <rFont val="Calibri"/>
        <family val="2"/>
        <scheme val="minor"/>
      </rPr>
      <t xml:space="preserve"> </t>
    </r>
    <r>
      <rPr>
        <i/>
        <sz val="14"/>
        <rFont val="Calibri"/>
        <family val="2"/>
        <scheme val="minor"/>
      </rPr>
      <t>578 beneficiarios, alcanzando un 83% de lo programado, de los cuales 408 fueron hombres y 170 mujeres. Se impartieron 3 capacitaciones en la Región Cibao Noroeste, beneficiando a 67 personas; 3 capacitaciones en la Región  Valdesia, beneficiando a 63 personas; 1 capacitación en la Región Cibao Norte, beneficiando a 42 personas;6 capacitaciones en la Región El Valle, beneficiando a 226 personas; 1 Capacitación en la Región Cibao Sur, beneficiando a 34 personas; 3 capacitaciones en la región Enrriquillo, beneficiando a 61 personas; y 1 Capacitación en al Región Ozama, beneficiando a 38 personas.</t>
    </r>
    <r>
      <rPr>
        <i/>
        <sz val="14"/>
        <color theme="1"/>
        <rFont val="Calibri"/>
        <family val="2"/>
        <scheme val="minor"/>
      </rPr>
      <t xml:space="preserve">
Para el  periodo abril-junio, la ejecución financiera vinculada a este producto institucional fué de RD$1,538,879.95 (Un millón quinientos treinta y ocho mil ochocientos setenta y nueve pesos con 95/100) representando un 76.94% del total  programado en el trimestre.</t>
    </r>
  </si>
  <si>
    <r>
      <t xml:space="preserve">Para el segundo trimestre del 2024, </t>
    </r>
    <r>
      <rPr>
        <i/>
        <sz val="14"/>
        <rFont val="Calibri"/>
        <family val="2"/>
        <scheme val="minor"/>
      </rPr>
      <t xml:space="preserve">la ejecución física de este producto presentó </t>
    </r>
    <r>
      <rPr>
        <sz val="14"/>
        <rFont val="Calibri"/>
        <family val="2"/>
        <scheme val="minor"/>
      </rPr>
      <t>un desvío de 16%, debido, en primera instancia, a que la institución priorizó en el últmo mes de este período la realización y culminación de los acompañamientos y asesorías a proyectos como Montegrande, Mi Frontera RD, etc., además, muchas de las actividades de capacitación programadas fueron pospuestas por las labores agrícolas de muchos productores. Además, las organizaciones que realizan las convocatorias enfocaron sus acciones en otras activiades no vinculadas con las capacitaciones.</t>
    </r>
    <r>
      <rPr>
        <i/>
        <sz val="14"/>
        <color theme="1"/>
        <rFont val="Calibri"/>
        <family val="2"/>
        <scheme val="minor"/>
      </rPr>
      <t xml:space="preserve">
La ejecución financiera de este producto, durante el periodo abril-junio  fue menor al monto programado, exhibiendo un desvío monetario de RD$461,120.05, debido a minima ejecución en pago de viáticos atado a esta producción fisica.</t>
    </r>
  </si>
  <si>
    <r>
      <rPr>
        <i/>
        <sz val="14"/>
        <rFont val="Calibri"/>
        <family val="2"/>
        <scheme val="minor"/>
      </rPr>
      <t>Para el año 2024, la meta física programada es de 150 asesorías y asistencias técnicas,  de lo cual se programó para el trimestre abril -junio,  un total de 38 Asesorarías y asistencias técnicas,  para este período la ejecución de este producto fue de 30 Asesorías y Asistencias Técnicas realizadas a productores, lo que representa un cumplimiento de 78.95%. 2 de las asistencias fueron realizadas en la Región Cibao Noroeste (7%), 7 asistencias en la Región de Valdesia (23%), una asistencia en la Región Ozama (3%), 13 asistencias y/o asesorías en la Región El Valle (43%), 2 asistencias y/o asesorías en la Región Higuamo (7%), 2 asistencias y/o asesorías en la Región Cibao Norte (7%), 1 asesoría y/o asistencia técnica en la Región Cibao Nordeste (3%), una asesoría y/o asistencia técnica en la Región Enrriquillo (3%) y 1 asesoría y/o asistencia técnica en la Región Yuma (3%).</t>
    </r>
    <r>
      <rPr>
        <i/>
        <sz val="14"/>
        <color rgb="FFFF0000"/>
        <rFont val="Calibri"/>
        <family val="2"/>
        <scheme val="minor"/>
      </rPr>
      <t xml:space="preserve">
</t>
    </r>
    <r>
      <rPr>
        <i/>
        <sz val="14"/>
        <color theme="1"/>
        <rFont val="Calibri"/>
        <family val="2"/>
        <scheme val="minor"/>
      </rPr>
      <t xml:space="preserve">
Para el  periodo abril-junio, la ejecución financiera vinculada a este producto institucional fue de RD$7,647,922.36 (Siete millones seiscentos cuarenta y siete mil novecientos vente y dos pesos con 36/100) representando un 85.32% del total  programado en el referido trimestre.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</si>
</sst>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0"/>
      <color theme="1"/>
      <name val="Calibri"/>
      <family val="2"/>
      <scheme val="minor"/>
    </font>
    <font>
      <sz val="11"/>
      <name val="Calibri"/>
      <family val="2"/>
    </font>
    <font>
      <i/>
      <sz val="11"/>
      <color theme="1"/>
      <name val="Calibri"/>
      <family val="2"/>
      <scheme val="minor"/>
    </font>
    <font>
      <sz val="8"/>
      <name val="Calibri"/>
      <family val="2"/>
      <scheme val="minor"/>
    </font>
    <font>
      <sz val="9"/>
      <color theme="1"/>
      <name val="Calibri"/>
      <family val="2"/>
      <scheme val="minor"/>
    </font>
    <font>
      <sz val="11"/>
      <color theme="1"/>
      <name val="Times New Roman"/>
      <family val="1"/>
    </font>
    <font>
      <b/>
      <sz val="11"/>
      <color theme="1"/>
      <name val="Times New Roman"/>
      <family val="1"/>
    </font>
    <font>
      <b/>
      <sz val="14"/>
      <color rgb="FF000000"/>
      <name val="Calibri"/>
      <family val="2"/>
      <scheme val="minor"/>
    </font>
    <font>
      <sz val="14"/>
      <color rgb="FF000000"/>
      <name val="Calibri"/>
      <family val="2"/>
      <scheme val="minor"/>
    </font>
    <font>
      <sz val="14"/>
      <color theme="1"/>
      <name val="Calibri"/>
      <family val="2"/>
      <scheme val="minor"/>
    </font>
    <font>
      <b/>
      <sz val="14"/>
      <color theme="0"/>
      <name val="Calibri"/>
      <family val="2"/>
      <scheme val="minor"/>
    </font>
    <font>
      <b/>
      <sz val="14"/>
      <color theme="1"/>
      <name val="Calibri"/>
      <family val="2"/>
      <scheme val="minor"/>
    </font>
    <font>
      <i/>
      <sz val="14"/>
      <color theme="1"/>
      <name val="Calibri"/>
      <family val="2"/>
      <scheme val="minor"/>
    </font>
    <font>
      <sz val="14"/>
      <color rgb="FF000000"/>
      <name val="Century Gothic"/>
      <family val="2"/>
    </font>
    <font>
      <b/>
      <sz val="14"/>
      <name val="Calibri"/>
      <family val="2"/>
    </font>
    <font>
      <sz val="14"/>
      <name val="Calibri"/>
      <family val="2"/>
    </font>
    <font>
      <b/>
      <sz val="14"/>
      <color rgb="FF000000"/>
      <name val="Calibri"/>
      <family val="2"/>
    </font>
    <font>
      <i/>
      <sz val="14"/>
      <color rgb="FFFF0000"/>
      <name val="Calibri"/>
      <family val="2"/>
      <scheme val="minor"/>
    </font>
    <font>
      <i/>
      <sz val="14"/>
      <name val="Calibri"/>
      <family val="2"/>
      <scheme val="minor"/>
    </font>
    <font>
      <sz val="14"/>
      <name val="Calibri"/>
      <family val="2"/>
      <scheme val="minor"/>
    </font>
    <font>
      <b/>
      <sz val="14"/>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
      <patternFill patternType="solid">
        <fgColor theme="0" tint="-0.249977111117893"/>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34998626667073579"/>
      </left>
      <right/>
      <top style="thin">
        <color theme="0" tint="-0.34998626667073579"/>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0" fontId="5" fillId="0" borderId="0" xfId="0" applyFont="1" applyProtection="1">
      <protection locked="0"/>
    </xf>
    <xf numFmtId="0" fontId="3" fillId="0" borderId="16" xfId="0" applyFont="1" applyBorder="1" applyAlignment="1" applyProtection="1">
      <alignment vertical="center" wrapText="1"/>
      <protection locked="0"/>
    </xf>
    <xf numFmtId="0" fontId="6" fillId="0" borderId="0" xfId="0" applyFont="1" applyAlignment="1" applyProtection="1">
      <alignment horizontal="left" vertical="center" wrapText="1"/>
      <protection locked="0"/>
    </xf>
    <xf numFmtId="43" fontId="0" fillId="0" borderId="0" xfId="1" applyFont="1"/>
    <xf numFmtId="166" fontId="0" fillId="0" borderId="0" xfId="0" applyNumberFormat="1"/>
    <xf numFmtId="39" fontId="0" fillId="0" borderId="0" xfId="0" applyNumberFormat="1"/>
    <xf numFmtId="43" fontId="2" fillId="0" borderId="0" xfId="1" applyFont="1"/>
    <xf numFmtId="0" fontId="2" fillId="0" borderId="0" xfId="0" applyFont="1"/>
    <xf numFmtId="43" fontId="4" fillId="0" borderId="0" xfId="1" applyFont="1"/>
    <xf numFmtId="43" fontId="8" fillId="0" borderId="0" xfId="1" applyFont="1"/>
    <xf numFmtId="0" fontId="3" fillId="0" borderId="0" xfId="0" applyFont="1" applyAlignment="1" applyProtection="1">
      <alignment vertical="center" wrapText="1"/>
      <protection locked="0"/>
    </xf>
    <xf numFmtId="49" fontId="9" fillId="0" borderId="0" xfId="0" applyNumberFormat="1" applyFont="1" applyAlignment="1">
      <alignment horizontal="center" vertical="center"/>
    </xf>
    <xf numFmtId="3" fontId="9" fillId="0" borderId="0" xfId="0" applyNumberFormat="1" applyFont="1" applyAlignment="1">
      <alignment horizontal="center" vertical="center"/>
    </xf>
    <xf numFmtId="43" fontId="9" fillId="0" borderId="0" xfId="1" applyFont="1" applyAlignment="1">
      <alignment horizontal="center" vertical="center"/>
    </xf>
    <xf numFmtId="4" fontId="9" fillId="0" borderId="0" xfId="0" applyNumberFormat="1" applyFont="1" applyAlignment="1">
      <alignment horizontal="center" vertical="center"/>
    </xf>
    <xf numFmtId="0" fontId="9" fillId="0" borderId="0" xfId="0" applyFont="1" applyAlignment="1">
      <alignment horizontal="left" vertical="center" wrapText="1"/>
    </xf>
    <xf numFmtId="43" fontId="10" fillId="0" borderId="0" xfId="1" applyFont="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164" fontId="12" fillId="0" borderId="11" xfId="0" applyNumberFormat="1" applyFont="1" applyBorder="1" applyAlignment="1">
      <alignment horizontal="center" vertical="center" wrapText="1"/>
    </xf>
    <xf numFmtId="0" fontId="12" fillId="0" borderId="12" xfId="0" applyFont="1" applyBorder="1" applyAlignment="1">
      <alignment horizontal="center" vertical="center" wrapText="1"/>
    </xf>
    <xf numFmtId="0" fontId="11" fillId="0" borderId="16" xfId="0" applyFont="1" applyBorder="1" applyAlignment="1">
      <alignment vertical="center"/>
    </xf>
    <xf numFmtId="0" fontId="15" fillId="0" borderId="16" xfId="0" applyFont="1" applyBorder="1"/>
    <xf numFmtId="0" fontId="13" fillId="6" borderId="18" xfId="0" applyFont="1" applyFill="1" applyBorder="1" applyAlignment="1">
      <alignment horizontal="center" vertical="center" wrapText="1"/>
    </xf>
    <xf numFmtId="0" fontId="13" fillId="6" borderId="18" xfId="0" applyFont="1" applyFill="1" applyBorder="1" applyAlignment="1">
      <alignment horizontal="center" vertical="center"/>
    </xf>
    <xf numFmtId="0" fontId="16" fillId="0" borderId="0" xfId="0" applyFont="1" applyAlignment="1" applyProtection="1">
      <alignment horizontal="left" vertical="center" wrapText="1"/>
      <protection locked="0"/>
    </xf>
    <xf numFmtId="0" fontId="11" fillId="0" borderId="16" xfId="0" applyFont="1" applyBorder="1" applyAlignment="1">
      <alignment vertical="center" wrapText="1"/>
    </xf>
    <xf numFmtId="0" fontId="13" fillId="0" borderId="16" xfId="0" applyFont="1" applyBorder="1"/>
    <xf numFmtId="0" fontId="13" fillId="0" borderId="0" xfId="0" applyFont="1"/>
    <xf numFmtId="0" fontId="20" fillId="7" borderId="29" xfId="0" applyFont="1" applyFill="1" applyBorder="1" applyAlignment="1">
      <alignment horizontal="center" vertical="center" wrapText="1" readingOrder="1"/>
    </xf>
    <xf numFmtId="0" fontId="20" fillId="7" borderId="30" xfId="0" applyFont="1" applyFill="1" applyBorder="1" applyAlignment="1">
      <alignment horizontal="center" vertical="center" wrapText="1" readingOrder="1"/>
    </xf>
    <xf numFmtId="0" fontId="20" fillId="7" borderId="31" xfId="0" applyFont="1" applyFill="1" applyBorder="1" applyAlignment="1">
      <alignment horizontal="center" vertical="center" wrapText="1" readingOrder="1"/>
    </xf>
    <xf numFmtId="0" fontId="19" fillId="0" borderId="23" xfId="0" applyFont="1" applyBorder="1" applyAlignment="1" applyProtection="1">
      <alignment vertical="top" wrapText="1"/>
      <protection locked="0"/>
    </xf>
    <xf numFmtId="0" fontId="19" fillId="0" borderId="27" xfId="0" applyFont="1" applyBorder="1" applyAlignment="1" applyProtection="1">
      <alignment vertical="center" wrapText="1"/>
      <protection locked="0"/>
    </xf>
    <xf numFmtId="165" fontId="19" fillId="0" borderId="27" xfId="0" applyNumberFormat="1" applyFont="1" applyBorder="1" applyAlignment="1" applyProtection="1">
      <alignment horizontal="center" vertical="center" wrapText="1" readingOrder="1"/>
      <protection locked="0"/>
    </xf>
    <xf numFmtId="166" fontId="19" fillId="0" borderId="27" xfId="0" applyNumberFormat="1" applyFont="1" applyBorder="1" applyAlignment="1" applyProtection="1">
      <alignment horizontal="center" vertical="center" wrapText="1" readingOrder="1"/>
      <protection locked="0"/>
    </xf>
    <xf numFmtId="165" fontId="19" fillId="0" borderId="27" xfId="0" applyNumberFormat="1" applyFont="1" applyBorder="1" applyAlignment="1" applyProtection="1">
      <alignment horizontal="center" vertical="center" wrapText="1"/>
      <protection locked="0"/>
    </xf>
    <xf numFmtId="0" fontId="19" fillId="0" borderId="32" xfId="0" applyFont="1" applyBorder="1" applyAlignment="1" applyProtection="1">
      <alignment vertical="top" wrapText="1"/>
      <protection locked="0"/>
    </xf>
    <xf numFmtId="0" fontId="19" fillId="0" borderId="33" xfId="0" applyFont="1" applyBorder="1" applyAlignment="1" applyProtection="1">
      <alignment vertical="center" wrapText="1"/>
      <protection locked="0"/>
    </xf>
    <xf numFmtId="165" fontId="19" fillId="0" borderId="33" xfId="0" applyNumberFormat="1" applyFont="1" applyBorder="1" applyAlignment="1" applyProtection="1">
      <alignment horizontal="center" vertical="center" wrapText="1" readingOrder="1"/>
      <protection locked="0"/>
    </xf>
    <xf numFmtId="166" fontId="19" fillId="0" borderId="33" xfId="0" applyNumberFormat="1" applyFont="1" applyBorder="1" applyAlignment="1" applyProtection="1">
      <alignment horizontal="center" vertical="center" wrapText="1" readingOrder="1"/>
      <protection locked="0"/>
    </xf>
    <xf numFmtId="165" fontId="19" fillId="0" borderId="33" xfId="0" applyNumberFormat="1" applyFont="1" applyBorder="1" applyAlignment="1" applyProtection="1">
      <alignment horizontal="center" vertical="center" wrapText="1"/>
      <protection locked="0"/>
    </xf>
    <xf numFmtId="0" fontId="11" fillId="0" borderId="42" xfId="0"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0" borderId="8" xfId="0" applyFont="1" applyBorder="1" applyAlignment="1" applyProtection="1">
      <alignment vertical="center" wrapText="1"/>
      <protection locked="0"/>
    </xf>
    <xf numFmtId="0" fontId="19" fillId="0" borderId="0" xfId="0" applyFont="1" applyAlignment="1">
      <alignment horizontal="left" vertical="center" wrapText="1"/>
    </xf>
    <xf numFmtId="0" fontId="19" fillId="0" borderId="0" xfId="0" applyFont="1" applyProtection="1">
      <protection locked="0"/>
    </xf>
    <xf numFmtId="10" fontId="19" fillId="0" borderId="27" xfId="2" applyNumberFormat="1" applyFont="1" applyFill="1" applyBorder="1" applyAlignment="1" applyProtection="1">
      <alignment horizontal="center" vertical="center" wrapText="1" readingOrder="1"/>
    </xf>
    <xf numFmtId="10" fontId="19" fillId="0" borderId="27" xfId="2" applyNumberFormat="1" applyFont="1" applyFill="1" applyBorder="1" applyAlignment="1" applyProtection="1">
      <alignment horizontal="center" vertical="center" wrapText="1" readingOrder="1"/>
      <protection locked="0"/>
    </xf>
    <xf numFmtId="9" fontId="19" fillId="0" borderId="27" xfId="2" applyFont="1" applyFill="1" applyBorder="1" applyAlignment="1" applyProtection="1">
      <alignment horizontal="center" vertical="center" wrapText="1" readingOrder="1"/>
      <protection locked="0"/>
    </xf>
    <xf numFmtId="10" fontId="19" fillId="0" borderId="41" xfId="2" applyNumberFormat="1" applyFont="1" applyFill="1" applyBorder="1" applyAlignment="1" applyProtection="1">
      <alignment horizontal="center" vertical="center" wrapText="1" readingOrder="1"/>
      <protection locked="0"/>
    </xf>
    <xf numFmtId="10" fontId="19" fillId="0" borderId="41" xfId="2" applyNumberFormat="1" applyFont="1" applyFill="1" applyBorder="1" applyAlignment="1" applyProtection="1">
      <alignment horizontal="center" vertical="center" wrapText="1" readingOrder="1"/>
    </xf>
    <xf numFmtId="0" fontId="16" fillId="0" borderId="14" xfId="0" applyFont="1" applyBorder="1" applyAlignment="1" applyProtection="1">
      <alignment horizontal="justify" vertical="center" wrapText="1"/>
      <protection locked="0"/>
    </xf>
    <xf numFmtId="0" fontId="16" fillId="0" borderId="43" xfId="0" applyFont="1" applyBorder="1" applyAlignment="1" applyProtection="1">
      <alignment horizontal="justify" vertical="center" wrapText="1"/>
      <protection locked="0"/>
    </xf>
    <xf numFmtId="0" fontId="16" fillId="0" borderId="0" xfId="0" applyFont="1" applyAlignment="1" applyProtection="1">
      <alignment horizontal="justify" vertical="center" wrapText="1"/>
      <protection locked="0"/>
    </xf>
    <xf numFmtId="0" fontId="16" fillId="0" borderId="5" xfId="0" applyFont="1" applyBorder="1" applyAlignment="1" applyProtection="1">
      <alignment horizontal="justify" vertical="center" wrapText="1"/>
      <protection locked="0"/>
    </xf>
    <xf numFmtId="39" fontId="19" fillId="0" borderId="26" xfId="1" applyNumberFormat="1" applyFont="1" applyFill="1" applyBorder="1" applyAlignment="1" applyProtection="1">
      <alignment horizontal="center" vertical="center" wrapText="1" readingOrder="1"/>
      <protection locked="0"/>
    </xf>
    <xf numFmtId="39" fontId="19" fillId="0" borderId="27" xfId="1" applyNumberFormat="1" applyFont="1" applyFill="1" applyBorder="1" applyAlignment="1" applyProtection="1">
      <alignment horizontal="center" vertical="center" wrapText="1" readingOrder="1"/>
      <protection locked="0"/>
    </xf>
    <xf numFmtId="10" fontId="19" fillId="0" borderId="27" xfId="2" applyNumberFormat="1" applyFont="1" applyFill="1" applyBorder="1" applyAlignment="1" applyProtection="1">
      <alignment horizontal="center" vertical="center" wrapText="1" readingOrder="1"/>
    </xf>
    <xf numFmtId="10" fontId="19" fillId="0" borderId="28" xfId="2" applyNumberFormat="1" applyFont="1" applyFill="1" applyBorder="1" applyAlignment="1" applyProtection="1">
      <alignment horizontal="center" vertical="center" wrapText="1" readingOrder="1"/>
    </xf>
    <xf numFmtId="0" fontId="15" fillId="5" borderId="16" xfId="0" applyFont="1" applyFill="1" applyBorder="1" applyAlignment="1">
      <alignment horizontal="left" vertical="center"/>
    </xf>
    <xf numFmtId="0" fontId="15" fillId="5" borderId="0" xfId="0" applyFont="1" applyFill="1" applyAlignment="1">
      <alignment horizontal="left" vertical="center"/>
    </xf>
    <xf numFmtId="0" fontId="15" fillId="5" borderId="17" xfId="0" applyFont="1" applyFill="1" applyBorder="1" applyAlignment="1">
      <alignment horizontal="left" vertical="center"/>
    </xf>
    <xf numFmtId="39" fontId="19" fillId="0" borderId="24" xfId="1" applyNumberFormat="1" applyFont="1" applyFill="1" applyBorder="1" applyAlignment="1" applyProtection="1">
      <alignment horizontal="center" vertical="center" wrapText="1" readingOrder="1"/>
      <protection locked="0"/>
    </xf>
    <xf numFmtId="39" fontId="19" fillId="0" borderId="37" xfId="1" applyNumberFormat="1" applyFont="1" applyFill="1" applyBorder="1" applyAlignment="1" applyProtection="1">
      <alignment horizontal="center" vertical="center" wrapText="1" readingOrder="1"/>
      <protection locked="0"/>
    </xf>
    <xf numFmtId="39" fontId="19" fillId="0" borderId="23" xfId="1" applyNumberFormat="1" applyFont="1" applyFill="1" applyBorder="1" applyAlignment="1" applyProtection="1">
      <alignment horizontal="center" vertical="center" wrapText="1" readingOrder="1"/>
      <protection locked="0"/>
    </xf>
    <xf numFmtId="0" fontId="20" fillId="7" borderId="27" xfId="0" applyFont="1" applyFill="1" applyBorder="1" applyAlignment="1">
      <alignment horizontal="center" vertical="center" wrapText="1" readingOrder="1"/>
    </xf>
    <xf numFmtId="0" fontId="19" fillId="6" borderId="27" xfId="0" applyFont="1" applyFill="1" applyBorder="1" applyAlignment="1">
      <alignment vertical="top" wrapText="1"/>
    </xf>
    <xf numFmtId="0" fontId="19" fillId="6" borderId="28" xfId="0" applyFont="1" applyFill="1" applyBorder="1" applyAlignment="1">
      <alignment vertical="top" wrapText="1"/>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5"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6" fillId="0" borderId="0" xfId="0" applyFont="1" applyAlignment="1" applyProtection="1">
      <alignment horizontal="left" vertical="center" wrapText="1"/>
      <protection locked="0"/>
    </xf>
    <xf numFmtId="0" fontId="16" fillId="0" borderId="17" xfId="0" applyFont="1" applyBorder="1" applyAlignment="1" applyProtection="1">
      <alignment horizontal="left" vertical="center" wrapText="1"/>
      <protection locked="0"/>
    </xf>
    <xf numFmtId="0" fontId="14" fillId="4" borderId="16" xfId="0" applyFont="1" applyFill="1" applyBorder="1" applyAlignment="1">
      <alignment horizontal="left" vertical="center"/>
    </xf>
    <xf numFmtId="0" fontId="14" fillId="4" borderId="0" xfId="0" applyFont="1" applyFill="1" applyAlignment="1">
      <alignment horizontal="left" vertical="center"/>
    </xf>
    <xf numFmtId="0" fontId="14" fillId="4" borderId="17" xfId="0" applyFont="1" applyFill="1" applyBorder="1" applyAlignment="1">
      <alignment horizontal="left" vertical="center"/>
    </xf>
    <xf numFmtId="0" fontId="11" fillId="8" borderId="38" xfId="0" applyFont="1" applyFill="1" applyBorder="1" applyAlignment="1">
      <alignment horizontal="center" vertical="top" wrapText="1"/>
    </xf>
    <xf numFmtId="0" fontId="11" fillId="8" borderId="39" xfId="0" applyFont="1" applyFill="1" applyBorder="1" applyAlignment="1">
      <alignment horizontal="center" vertical="top" wrapText="1"/>
    </xf>
    <xf numFmtId="0" fontId="11" fillId="8" borderId="40" xfId="0" applyFont="1" applyFill="1" applyBorder="1" applyAlignment="1">
      <alignment horizontal="center" vertical="top" wrapText="1"/>
    </xf>
    <xf numFmtId="0" fontId="13" fillId="6" borderId="21" xfId="0" applyFont="1" applyFill="1" applyBorder="1" applyAlignment="1">
      <alignment horizontal="center" vertical="center" wrapText="1"/>
    </xf>
    <xf numFmtId="49" fontId="16" fillId="0" borderId="18" xfId="0" quotePrefix="1" applyNumberFormat="1" applyFont="1" applyBorder="1" applyAlignment="1" applyProtection="1">
      <alignment horizontal="left" vertical="center" wrapText="1"/>
      <protection locked="0"/>
    </xf>
    <xf numFmtId="49" fontId="16" fillId="0" borderId="19" xfId="0" quotePrefix="1" applyNumberFormat="1" applyFont="1" applyBorder="1" applyAlignment="1" applyProtection="1">
      <alignment horizontal="left" vertical="center" wrapText="1"/>
      <protection locked="0"/>
    </xf>
    <xf numFmtId="49" fontId="16" fillId="0" borderId="20" xfId="0" quotePrefix="1" applyNumberFormat="1" applyFont="1" applyBorder="1" applyAlignment="1" applyProtection="1">
      <alignment horizontal="left" vertical="center" wrapText="1"/>
      <protection locked="0"/>
    </xf>
    <xf numFmtId="0" fontId="13" fillId="0" borderId="13" xfId="0" applyFont="1" applyBorder="1" applyAlignment="1">
      <alignment horizontal="center"/>
    </xf>
    <xf numFmtId="0" fontId="13" fillId="0" borderId="14" xfId="0" applyFont="1" applyBorder="1" applyAlignment="1">
      <alignment horizontal="center"/>
    </xf>
    <xf numFmtId="0" fontId="13" fillId="0" borderId="0" xfId="0" applyFont="1" applyAlignment="1">
      <alignment horizontal="center"/>
    </xf>
    <xf numFmtId="0" fontId="13" fillId="0" borderId="15" xfId="0" applyFont="1" applyBorder="1" applyAlignment="1">
      <alignment horizontal="center"/>
    </xf>
    <xf numFmtId="0" fontId="16" fillId="0" borderId="18" xfId="0" applyFont="1" applyBorder="1" applyAlignment="1" applyProtection="1">
      <alignment horizontal="justify" vertical="center" wrapText="1"/>
      <protection locked="0"/>
    </xf>
    <xf numFmtId="0" fontId="16" fillId="0" borderId="19" xfId="0" applyFont="1" applyBorder="1" applyAlignment="1" applyProtection="1">
      <alignment horizontal="justify" vertical="center" wrapText="1"/>
      <protection locked="0"/>
    </xf>
    <xf numFmtId="0" fontId="16" fillId="0" borderId="20" xfId="0" applyFont="1" applyBorder="1" applyAlignment="1" applyProtection="1">
      <alignment horizontal="justify" vertical="center" wrapText="1"/>
      <protection locked="0"/>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6" fillId="0" borderId="9" xfId="0" applyFont="1" applyBorder="1" applyAlignment="1" applyProtection="1">
      <alignment horizontal="justify" vertical="center" wrapText="1"/>
      <protection locked="0"/>
    </xf>
    <xf numFmtId="0" fontId="16" fillId="0" borderId="10" xfId="0" applyFont="1" applyBorder="1" applyAlignment="1" applyProtection="1">
      <alignment horizontal="justify" vertical="center" wrapText="1"/>
      <protection locked="0"/>
    </xf>
    <xf numFmtId="0" fontId="12" fillId="0" borderId="10" xfId="0" applyFont="1" applyBorder="1" applyAlignment="1">
      <alignment horizontal="center" vertical="center" wrapText="1"/>
    </xf>
    <xf numFmtId="0" fontId="11" fillId="9" borderId="1" xfId="0" applyFont="1" applyFill="1" applyBorder="1" applyAlignment="1" applyProtection="1">
      <alignment horizontal="center" vertical="center" wrapText="1"/>
      <protection locked="0"/>
    </xf>
    <xf numFmtId="0" fontId="11" fillId="9" borderId="2" xfId="0" applyFont="1" applyFill="1" applyBorder="1" applyAlignment="1" applyProtection="1">
      <alignment horizontal="center" vertical="center" wrapText="1"/>
      <protection locked="0"/>
    </xf>
    <xf numFmtId="0" fontId="11" fillId="9" borderId="3" xfId="0" applyFont="1" applyFill="1" applyBorder="1" applyAlignment="1" applyProtection="1">
      <alignment horizontal="center" vertical="center" wrapText="1"/>
      <protection locked="0"/>
    </xf>
    <xf numFmtId="0" fontId="13" fillId="3" borderId="16" xfId="0" applyFont="1" applyFill="1" applyBorder="1" applyAlignment="1">
      <alignment horizontal="center"/>
    </xf>
    <xf numFmtId="0" fontId="13" fillId="3" borderId="0" xfId="0" applyFont="1" applyFill="1" applyAlignment="1">
      <alignment horizontal="center"/>
    </xf>
    <xf numFmtId="0" fontId="13" fillId="3" borderId="17" xfId="0" applyFont="1" applyFill="1" applyBorder="1" applyAlignment="1">
      <alignment horizontal="center"/>
    </xf>
    <xf numFmtId="0" fontId="18" fillId="6" borderId="22" xfId="0" applyFont="1" applyFill="1" applyBorder="1" applyAlignment="1">
      <alignment horizontal="center" vertical="center" wrapText="1" readingOrder="1"/>
    </xf>
    <xf numFmtId="0" fontId="18" fillId="6" borderId="23" xfId="0" applyFont="1" applyFill="1" applyBorder="1" applyAlignment="1">
      <alignment horizontal="center" vertical="center" wrapText="1" readingOrder="1"/>
    </xf>
    <xf numFmtId="0" fontId="18" fillId="6" borderId="24" xfId="0" applyFont="1" applyFill="1" applyBorder="1" applyAlignment="1">
      <alignment horizontal="center" vertical="center" wrapText="1" readingOrder="1"/>
    </xf>
    <xf numFmtId="0" fontId="18" fillId="6" borderId="25" xfId="0" applyFont="1" applyFill="1" applyBorder="1" applyAlignment="1">
      <alignment horizontal="center" vertical="center" wrapText="1" readingOrder="1"/>
    </xf>
    <xf numFmtId="0" fontId="18" fillId="6" borderId="37" xfId="0" applyFont="1" applyFill="1" applyBorder="1" applyAlignment="1">
      <alignment horizontal="center" vertical="center" wrapText="1" readingOrder="1"/>
    </xf>
    <xf numFmtId="4" fontId="9" fillId="0" borderId="0" xfId="0" applyNumberFormat="1" applyFont="1" applyAlignment="1">
      <alignment horizontal="center" vertical="center"/>
    </xf>
    <xf numFmtId="0" fontId="22" fillId="0" borderId="9" xfId="0" applyFont="1" applyBorder="1" applyAlignment="1" applyProtection="1">
      <alignment horizontal="justify" vertical="center" wrapText="1"/>
      <protection locked="0"/>
    </xf>
    <xf numFmtId="0" fontId="22" fillId="0" borderId="10" xfId="0" applyFont="1" applyBorder="1" applyAlignment="1" applyProtection="1">
      <alignment horizontal="justify" vertical="center" wrapText="1"/>
      <protection locked="0"/>
    </xf>
    <xf numFmtId="0" fontId="19" fillId="0" borderId="0" xfId="0" applyFont="1" applyAlignment="1">
      <alignment horizontal="left" vertical="center" wrapText="1"/>
    </xf>
    <xf numFmtId="0" fontId="16" fillId="0" borderId="34" xfId="0" applyFont="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16" fillId="0" borderId="36" xfId="0" applyFont="1" applyBorder="1" applyAlignment="1" applyProtection="1">
      <alignment horizontal="left" vertical="center" wrapText="1"/>
      <protection locked="0"/>
    </xf>
    <xf numFmtId="0" fontId="15" fillId="5" borderId="16" xfId="0" applyFont="1" applyFill="1" applyBorder="1" applyAlignment="1">
      <alignment horizontal="left" vertical="center" wrapText="1"/>
    </xf>
    <xf numFmtId="0" fontId="15" fillId="5" borderId="0" xfId="0" applyFont="1" applyFill="1" applyAlignment="1">
      <alignment horizontal="left" vertical="center" wrapText="1"/>
    </xf>
    <xf numFmtId="0" fontId="15" fillId="5" borderId="17" xfId="0" applyFont="1" applyFill="1" applyBorder="1" applyAlignment="1">
      <alignment horizontal="left" vertical="center" wrapText="1"/>
    </xf>
    <xf numFmtId="49" fontId="9" fillId="0" borderId="0" xfId="0" applyNumberFormat="1" applyFont="1" applyAlignment="1">
      <alignment horizontal="center" vertical="center"/>
    </xf>
    <xf numFmtId="0" fontId="11" fillId="9" borderId="16" xfId="0" applyFont="1" applyFill="1" applyBorder="1" applyAlignment="1" applyProtection="1">
      <alignment horizontal="center" vertical="center" wrapText="1"/>
      <protection locked="0"/>
    </xf>
    <xf numFmtId="0" fontId="11" fillId="9" borderId="0" xfId="0" applyFont="1" applyFill="1" applyAlignment="1" applyProtection="1">
      <alignment horizontal="center" vertical="center" wrapText="1"/>
      <protection locked="0"/>
    </xf>
    <xf numFmtId="0" fontId="11" fillId="9" borderId="17" xfId="0" applyFont="1" applyFill="1" applyBorder="1" applyAlignment="1" applyProtection="1">
      <alignment horizontal="center" vertical="center" wrapText="1"/>
      <protection locked="0"/>
    </xf>
    <xf numFmtId="0" fontId="16" fillId="0" borderId="14" xfId="0" applyFont="1" applyBorder="1" applyAlignment="1" applyProtection="1">
      <alignment horizontal="left" vertical="center" wrapText="1"/>
      <protection locked="0"/>
    </xf>
    <xf numFmtId="0" fontId="16" fillId="0" borderId="43" xfId="0" applyFont="1" applyBorder="1" applyAlignment="1" applyProtection="1">
      <alignment horizontal="left" vertical="center" wrapText="1"/>
      <protection locked="0"/>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14"/>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rgb="FFFF0000"/>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4"/>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37961</xdr:colOff>
      <xdr:row>1</xdr:row>
      <xdr:rowOff>0</xdr:rowOff>
    </xdr:from>
    <xdr:to>
      <xdr:col>0</xdr:col>
      <xdr:colOff>1994646</xdr:colOff>
      <xdr:row>3</xdr:row>
      <xdr:rowOff>201706</xdr:rowOff>
    </xdr:to>
    <xdr:pic>
      <xdr:nvPicPr>
        <xdr:cNvPr id="4" name="Picture 3">
          <a:extLst>
            <a:ext uri="{FF2B5EF4-FFF2-40B4-BE49-F238E27FC236}">
              <a16:creationId xmlns:a16="http://schemas.microsoft.com/office/drawing/2014/main" id="{B8557EC8-8016-2402-E3E7-A8E280505CAE}"/>
            </a:ext>
          </a:extLst>
        </xdr:cNvPr>
        <xdr:cNvPicPr>
          <a:picLocks noChangeAspect="1"/>
        </xdr:cNvPicPr>
      </xdr:nvPicPr>
      <xdr:blipFill>
        <a:blip xmlns:r="http://schemas.openxmlformats.org/officeDocument/2006/relationships" r:embed="rId1"/>
        <a:stretch>
          <a:fillRect/>
        </a:stretch>
      </xdr:blipFill>
      <xdr:spPr>
        <a:xfrm>
          <a:off x="37961" y="201706"/>
          <a:ext cx="1956685" cy="963706"/>
        </a:xfrm>
        <a:prstGeom prst="rect">
          <a:avLst/>
        </a:prstGeom>
      </xdr:spPr>
    </xdr:pic>
    <xdr:clientData/>
  </xdr:twoCellAnchor>
  <xdr:twoCellAnchor editAs="oneCell">
    <xdr:from>
      <xdr:col>0</xdr:col>
      <xdr:colOff>190500</xdr:colOff>
      <xdr:row>59</xdr:row>
      <xdr:rowOff>0</xdr:rowOff>
    </xdr:from>
    <xdr:to>
      <xdr:col>1</xdr:col>
      <xdr:colOff>493059</xdr:colOff>
      <xdr:row>65</xdr:row>
      <xdr:rowOff>203636</xdr:rowOff>
    </xdr:to>
    <xdr:pic>
      <xdr:nvPicPr>
        <xdr:cNvPr id="3" name="Picture 2">
          <a:extLst>
            <a:ext uri="{FF2B5EF4-FFF2-40B4-BE49-F238E27FC236}">
              <a16:creationId xmlns:a16="http://schemas.microsoft.com/office/drawing/2014/main" id="{6EDE26D7-DB24-106D-728A-32034571B22E}"/>
            </a:ext>
          </a:extLst>
        </xdr:cNvPr>
        <xdr:cNvPicPr>
          <a:picLocks noChangeAspect="1"/>
        </xdr:cNvPicPr>
      </xdr:nvPicPr>
      <xdr:blipFill>
        <a:blip xmlns:r="http://schemas.openxmlformats.org/officeDocument/2006/relationships" r:embed="rId2"/>
        <a:stretch>
          <a:fillRect/>
        </a:stretch>
      </xdr:blipFill>
      <xdr:spPr>
        <a:xfrm>
          <a:off x="190500" y="26401059"/>
          <a:ext cx="2364441" cy="1615580"/>
        </a:xfrm>
        <a:prstGeom prst="rect">
          <a:avLst/>
        </a:prstGeom>
      </xdr:spPr>
    </xdr:pic>
    <xdr:clientData/>
  </xdr:twoCellAnchor>
  <xdr:twoCellAnchor editAs="oneCell">
    <xdr:from>
      <xdr:col>6</xdr:col>
      <xdr:colOff>818030</xdr:colOff>
      <xdr:row>59</xdr:row>
      <xdr:rowOff>134470</xdr:rowOff>
    </xdr:from>
    <xdr:to>
      <xdr:col>9</xdr:col>
      <xdr:colOff>371476</xdr:colOff>
      <xdr:row>65</xdr:row>
      <xdr:rowOff>89643</xdr:rowOff>
    </xdr:to>
    <xdr:pic>
      <xdr:nvPicPr>
        <xdr:cNvPr id="6" name="Picture 5">
          <a:extLst>
            <a:ext uri="{FF2B5EF4-FFF2-40B4-BE49-F238E27FC236}">
              <a16:creationId xmlns:a16="http://schemas.microsoft.com/office/drawing/2014/main" id="{5D4C28B1-A961-B095-A758-216AFEED4BD7}"/>
            </a:ext>
          </a:extLst>
        </xdr:cNvPr>
        <xdr:cNvPicPr>
          <a:picLocks noChangeAspect="1"/>
        </xdr:cNvPicPr>
      </xdr:nvPicPr>
      <xdr:blipFill>
        <a:blip xmlns:r="http://schemas.openxmlformats.org/officeDocument/2006/relationships" r:embed="rId3"/>
        <a:stretch>
          <a:fillRect/>
        </a:stretch>
      </xdr:blipFill>
      <xdr:spPr>
        <a:xfrm>
          <a:off x="7900148" y="33292676"/>
          <a:ext cx="2678206" cy="136711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9:J32"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I=E/C" dataDxfId="1">
      <calculatedColumnFormula>+Tabla1[[#This Row],[Física 
(E)]]/Tabla1[[#This Row],[Física
(C)]]</calculatedColumnFormula>
    </tableColumn>
    <tableColumn id="8" xr3:uid="{00000000-0010-0000-0000-000008000000}" name="Financiero _x000a_(%) _x000a_J=H/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Z73"/>
  <sheetViews>
    <sheetView showGridLines="0" tabSelected="1" topLeftCell="A4" zoomScale="85" zoomScaleNormal="85" workbookViewId="0">
      <selection activeCell="N15" sqref="N15"/>
    </sheetView>
  </sheetViews>
  <sheetFormatPr defaultColWidth="11.42578125" defaultRowHeight="15" x14ac:dyDescent="0.25"/>
  <cols>
    <col min="1" max="1" width="31" style="1" customWidth="1"/>
    <col min="2" max="2" width="19.28515625" style="1" customWidth="1"/>
    <col min="3" max="3" width="13" style="1" customWidth="1"/>
    <col min="4" max="4" width="18.42578125" style="1" customWidth="1"/>
    <col min="5" max="5" width="14.28515625" style="1" customWidth="1"/>
    <col min="6" max="6" width="16.5703125" style="1" customWidth="1"/>
    <col min="7" max="7" width="12.140625" style="1" customWidth="1"/>
    <col min="8" max="8" width="18" style="1" customWidth="1"/>
    <col min="9" max="9" width="16.7109375" style="1" customWidth="1"/>
    <col min="10" max="10" width="17.5703125" style="1" customWidth="1"/>
    <col min="11" max="11" width="13.42578125" customWidth="1"/>
    <col min="12" max="12" width="17.42578125" customWidth="1"/>
    <col min="13" max="13" width="20.42578125" customWidth="1"/>
    <col min="14" max="14" width="19" customWidth="1"/>
  </cols>
  <sheetData>
    <row r="1" spans="1:10" ht="15.75" thickBot="1" x14ac:dyDescent="0.3"/>
    <row r="2" spans="1:10" ht="33.4" customHeight="1" thickBot="1" x14ac:dyDescent="0.3">
      <c r="A2" s="80"/>
      <c r="B2" s="94" t="s">
        <v>75</v>
      </c>
      <c r="C2" s="95"/>
      <c r="D2" s="95"/>
      <c r="E2" s="95"/>
      <c r="F2" s="95"/>
      <c r="G2" s="95"/>
      <c r="H2" s="95"/>
      <c r="I2" s="95"/>
      <c r="J2" s="96"/>
    </row>
    <row r="3" spans="1:10" ht="27.75" customHeight="1" thickBot="1" x14ac:dyDescent="0.3">
      <c r="A3" s="81"/>
      <c r="B3" s="70" t="s">
        <v>0</v>
      </c>
      <c r="C3" s="71"/>
      <c r="D3" s="70" t="s">
        <v>1</v>
      </c>
      <c r="E3" s="71"/>
      <c r="F3" s="71"/>
      <c r="G3" s="71"/>
      <c r="H3" s="72"/>
      <c r="I3" s="18" t="s">
        <v>2</v>
      </c>
      <c r="J3" s="19" t="s">
        <v>3</v>
      </c>
    </row>
    <row r="4" spans="1:10" ht="17.25" customHeight="1" thickBot="1" x14ac:dyDescent="0.3">
      <c r="A4" s="82"/>
      <c r="B4" s="73" t="s">
        <v>4</v>
      </c>
      <c r="C4" s="74"/>
      <c r="D4" s="73"/>
      <c r="E4" s="74"/>
      <c r="F4" s="74"/>
      <c r="G4" s="74"/>
      <c r="H4" s="99"/>
      <c r="I4" s="20"/>
      <c r="J4" s="21"/>
    </row>
    <row r="5" spans="1:10" ht="3.75" customHeight="1" x14ac:dyDescent="0.3">
      <c r="A5" s="87"/>
      <c r="B5" s="88"/>
      <c r="C5" s="88"/>
      <c r="D5" s="89"/>
      <c r="E5" s="89"/>
      <c r="F5" s="89"/>
      <c r="G5" s="89"/>
      <c r="H5" s="89"/>
      <c r="I5" s="88"/>
      <c r="J5" s="90"/>
    </row>
    <row r="6" spans="1:10" ht="3" customHeight="1" x14ac:dyDescent="0.3">
      <c r="A6" s="103"/>
      <c r="B6" s="104"/>
      <c r="C6" s="104"/>
      <c r="D6" s="104"/>
      <c r="E6" s="104"/>
      <c r="F6" s="104"/>
      <c r="G6" s="104"/>
      <c r="H6" s="104"/>
      <c r="I6" s="104"/>
      <c r="J6" s="105"/>
    </row>
    <row r="7" spans="1:10" ht="18.75" x14ac:dyDescent="0.25">
      <c r="A7" s="77" t="s">
        <v>64</v>
      </c>
      <c r="B7" s="78"/>
      <c r="C7" s="78"/>
      <c r="D7" s="78"/>
      <c r="E7" s="78"/>
      <c r="F7" s="78"/>
      <c r="G7" s="78"/>
      <c r="H7" s="78"/>
      <c r="I7" s="78"/>
      <c r="J7" s="79"/>
    </row>
    <row r="8" spans="1:10" ht="18.75" x14ac:dyDescent="0.25">
      <c r="A8" s="61" t="s">
        <v>70</v>
      </c>
      <c r="B8" s="62"/>
      <c r="C8" s="62"/>
      <c r="D8" s="62"/>
      <c r="E8" s="62"/>
      <c r="F8" s="62"/>
      <c r="G8" s="62"/>
      <c r="H8" s="62"/>
      <c r="I8" s="62"/>
      <c r="J8" s="63"/>
    </row>
    <row r="9" spans="1:10" ht="18.75" x14ac:dyDescent="0.25">
      <c r="A9" s="22" t="s">
        <v>5</v>
      </c>
      <c r="B9" s="84" t="s">
        <v>6</v>
      </c>
      <c r="C9" s="85"/>
      <c r="D9" s="85"/>
      <c r="E9" s="85"/>
      <c r="F9" s="85"/>
      <c r="G9" s="85"/>
      <c r="H9" s="85"/>
      <c r="I9" s="85"/>
      <c r="J9" s="86"/>
    </row>
    <row r="10" spans="1:10" ht="15" customHeight="1" x14ac:dyDescent="0.3">
      <c r="A10" s="23" t="s">
        <v>7</v>
      </c>
      <c r="B10" s="84" t="s">
        <v>8</v>
      </c>
      <c r="C10" s="85"/>
      <c r="D10" s="85"/>
      <c r="E10" s="85"/>
      <c r="F10" s="85"/>
      <c r="G10" s="85"/>
      <c r="H10" s="85"/>
      <c r="I10" s="85"/>
      <c r="J10" s="86"/>
    </row>
    <row r="11" spans="1:10" ht="18.75" x14ac:dyDescent="0.3">
      <c r="A11" s="23" t="s">
        <v>9</v>
      </c>
      <c r="B11" s="84" t="s">
        <v>10</v>
      </c>
      <c r="C11" s="85"/>
      <c r="D11" s="85"/>
      <c r="E11" s="85"/>
      <c r="F11" s="85"/>
      <c r="G11" s="85"/>
      <c r="H11" s="85"/>
      <c r="I11" s="85"/>
      <c r="J11" s="86"/>
    </row>
    <row r="12" spans="1:10" ht="78" customHeight="1" x14ac:dyDescent="0.25">
      <c r="A12" s="22" t="s">
        <v>11</v>
      </c>
      <c r="B12" s="91" t="s">
        <v>65</v>
      </c>
      <c r="C12" s="92"/>
      <c r="D12" s="92"/>
      <c r="E12" s="92"/>
      <c r="F12" s="92"/>
      <c r="G12" s="92"/>
      <c r="H12" s="92"/>
      <c r="I12" s="92"/>
      <c r="J12" s="93"/>
    </row>
    <row r="13" spans="1:10" ht="69" customHeight="1" x14ac:dyDescent="0.25">
      <c r="A13" s="22" t="s">
        <v>12</v>
      </c>
      <c r="B13" s="91" t="s">
        <v>13</v>
      </c>
      <c r="C13" s="92"/>
      <c r="D13" s="92"/>
      <c r="E13" s="92"/>
      <c r="F13" s="92"/>
      <c r="G13" s="92"/>
      <c r="H13" s="92"/>
      <c r="I13" s="92"/>
      <c r="J13" s="93"/>
    </row>
    <row r="14" spans="1:10" ht="18.75" x14ac:dyDescent="0.25">
      <c r="A14" s="77" t="s">
        <v>14</v>
      </c>
      <c r="B14" s="78"/>
      <c r="C14" s="78"/>
      <c r="D14" s="78"/>
      <c r="E14" s="78"/>
      <c r="F14" s="78"/>
      <c r="G14" s="78"/>
      <c r="H14" s="78"/>
      <c r="I14" s="78"/>
      <c r="J14" s="79"/>
    </row>
    <row r="15" spans="1:10" ht="27.75" customHeight="1" x14ac:dyDescent="0.25">
      <c r="A15" s="22" t="s">
        <v>48</v>
      </c>
      <c r="B15" s="24">
        <v>3</v>
      </c>
      <c r="C15" s="83" t="s">
        <v>62</v>
      </c>
      <c r="D15" s="83"/>
      <c r="E15" s="83"/>
      <c r="F15" s="83"/>
      <c r="G15" s="83"/>
      <c r="H15" s="83"/>
      <c r="I15" s="83"/>
      <c r="J15" s="83"/>
    </row>
    <row r="16" spans="1:10" ht="37.5" customHeight="1" x14ac:dyDescent="0.25">
      <c r="A16" s="22" t="s">
        <v>49</v>
      </c>
      <c r="B16" s="25">
        <v>3.5</v>
      </c>
      <c r="C16" s="83" t="s">
        <v>74</v>
      </c>
      <c r="D16" s="83"/>
      <c r="E16" s="83"/>
      <c r="F16" s="83"/>
      <c r="G16" s="83"/>
      <c r="H16" s="83"/>
      <c r="I16" s="83"/>
      <c r="J16" s="83"/>
    </row>
    <row r="17" spans="1:14" ht="54" customHeight="1" x14ac:dyDescent="0.25">
      <c r="A17" s="22" t="s">
        <v>50</v>
      </c>
      <c r="B17" s="25" t="s">
        <v>39</v>
      </c>
      <c r="C17" s="83" t="s">
        <v>63</v>
      </c>
      <c r="D17" s="83"/>
      <c r="E17" s="83"/>
      <c r="F17" s="83"/>
      <c r="G17" s="83"/>
      <c r="H17" s="83"/>
      <c r="I17" s="83"/>
      <c r="J17" s="83"/>
    </row>
    <row r="18" spans="1:14" ht="18.75" x14ac:dyDescent="0.25">
      <c r="A18" s="77" t="s">
        <v>15</v>
      </c>
      <c r="B18" s="78"/>
      <c r="C18" s="78"/>
      <c r="D18" s="78"/>
      <c r="E18" s="78"/>
      <c r="F18" s="78"/>
      <c r="G18" s="78"/>
      <c r="H18" s="78"/>
      <c r="I18" s="78"/>
      <c r="J18" s="79"/>
    </row>
    <row r="19" spans="1:14" ht="29.25" customHeight="1" x14ac:dyDescent="0.25">
      <c r="A19" s="22" t="s">
        <v>16</v>
      </c>
      <c r="B19" s="75" t="s">
        <v>40</v>
      </c>
      <c r="C19" s="75"/>
      <c r="D19" s="75"/>
      <c r="E19" s="75"/>
      <c r="F19" s="75"/>
      <c r="G19" s="75"/>
      <c r="H19" s="75"/>
      <c r="I19" s="75"/>
      <c r="J19" s="76"/>
    </row>
    <row r="20" spans="1:14" ht="36" customHeight="1" x14ac:dyDescent="0.25">
      <c r="A20" s="27" t="s">
        <v>17</v>
      </c>
      <c r="B20" s="75" t="s">
        <v>66</v>
      </c>
      <c r="C20" s="75"/>
      <c r="D20" s="75"/>
      <c r="E20" s="75"/>
      <c r="F20" s="75"/>
      <c r="G20" s="75"/>
      <c r="H20" s="75"/>
      <c r="I20" s="75"/>
      <c r="J20" s="76"/>
    </row>
    <row r="21" spans="1:14" ht="39" customHeight="1" x14ac:dyDescent="0.25">
      <c r="A21" s="27" t="s">
        <v>76</v>
      </c>
      <c r="B21" s="75" t="s">
        <v>18</v>
      </c>
      <c r="C21" s="75"/>
      <c r="D21" s="75"/>
      <c r="E21" s="75"/>
      <c r="F21" s="75"/>
      <c r="G21" s="75"/>
      <c r="H21" s="75"/>
      <c r="I21" s="75"/>
      <c r="J21" s="76"/>
    </row>
    <row r="22" spans="1:14" ht="45.2" customHeight="1" x14ac:dyDescent="0.25">
      <c r="A22" s="27" t="s">
        <v>19</v>
      </c>
      <c r="B22" s="75" t="s">
        <v>41</v>
      </c>
      <c r="C22" s="75"/>
      <c r="D22" s="75"/>
      <c r="E22" s="75"/>
      <c r="F22" s="75"/>
      <c r="G22" s="75"/>
      <c r="H22" s="75"/>
      <c r="I22" s="75"/>
      <c r="J22" s="76"/>
      <c r="L22" s="4"/>
    </row>
    <row r="23" spans="1:14" ht="18.75" x14ac:dyDescent="0.25">
      <c r="A23" s="77" t="s">
        <v>20</v>
      </c>
      <c r="B23" s="78"/>
      <c r="C23" s="78"/>
      <c r="D23" s="78"/>
      <c r="E23" s="78"/>
      <c r="F23" s="78"/>
      <c r="G23" s="78"/>
      <c r="H23" s="78"/>
      <c r="I23" s="78"/>
      <c r="J23" s="79"/>
      <c r="L23" s="4"/>
      <c r="M23" s="7"/>
    </row>
    <row r="24" spans="1:14" ht="18.75" x14ac:dyDescent="0.25">
      <c r="A24" s="61" t="s">
        <v>51</v>
      </c>
      <c r="B24" s="62"/>
      <c r="C24" s="62"/>
      <c r="D24" s="62"/>
      <c r="E24" s="62"/>
      <c r="F24" s="62"/>
      <c r="G24" s="62"/>
      <c r="H24" s="62"/>
      <c r="I24" s="62"/>
      <c r="J24" s="63"/>
      <c r="L24" s="4"/>
      <c r="M24" s="7"/>
      <c r="N24" s="8"/>
    </row>
    <row r="25" spans="1:14" ht="16.7" customHeight="1" x14ac:dyDescent="0.25">
      <c r="A25" s="106" t="s">
        <v>21</v>
      </c>
      <c r="B25" s="107"/>
      <c r="C25" s="108" t="s">
        <v>22</v>
      </c>
      <c r="D25" s="110"/>
      <c r="E25" s="110"/>
      <c r="F25" s="110" t="s">
        <v>23</v>
      </c>
      <c r="G25" s="110"/>
      <c r="H25" s="107"/>
      <c r="I25" s="108" t="s">
        <v>24</v>
      </c>
      <c r="J25" s="109"/>
      <c r="M25" s="7"/>
    </row>
    <row r="26" spans="1:14" ht="23.25" customHeight="1" x14ac:dyDescent="0.25">
      <c r="A26" s="57">
        <v>191121879</v>
      </c>
      <c r="B26" s="58"/>
      <c r="C26" s="64">
        <v>191121879</v>
      </c>
      <c r="D26" s="65"/>
      <c r="E26" s="66"/>
      <c r="F26" s="64">
        <v>43109295.390000001</v>
      </c>
      <c r="G26" s="65"/>
      <c r="H26" s="66"/>
      <c r="I26" s="59">
        <f>IF(F26&gt;0,F26/C26,0)</f>
        <v>0.2255591856649756</v>
      </c>
      <c r="J26" s="60"/>
      <c r="M26" s="7"/>
    </row>
    <row r="27" spans="1:14" ht="18.75" x14ac:dyDescent="0.25">
      <c r="A27" s="61"/>
      <c r="B27" s="62"/>
      <c r="C27" s="62"/>
      <c r="D27" s="62"/>
      <c r="E27" s="62"/>
      <c r="F27" s="62"/>
      <c r="G27" s="62"/>
      <c r="H27" s="62"/>
      <c r="I27" s="62"/>
      <c r="J27" s="63"/>
    </row>
    <row r="28" spans="1:14" ht="18.75" x14ac:dyDescent="0.3">
      <c r="A28" s="28"/>
      <c r="B28" s="29"/>
      <c r="C28" s="67" t="s">
        <v>25</v>
      </c>
      <c r="D28" s="68"/>
      <c r="E28" s="67" t="s">
        <v>68</v>
      </c>
      <c r="F28" s="68"/>
      <c r="G28" s="67" t="s">
        <v>69</v>
      </c>
      <c r="H28" s="67"/>
      <c r="I28" s="67" t="s">
        <v>26</v>
      </c>
      <c r="J28" s="69"/>
      <c r="M28" s="4"/>
    </row>
    <row r="29" spans="1:14" ht="56.25" x14ac:dyDescent="0.25">
      <c r="A29" s="30" t="s">
        <v>27</v>
      </c>
      <c r="B29" s="31" t="s">
        <v>28</v>
      </c>
      <c r="C29" s="31" t="s">
        <v>29</v>
      </c>
      <c r="D29" s="31" t="s">
        <v>30</v>
      </c>
      <c r="E29" s="31" t="s">
        <v>31</v>
      </c>
      <c r="F29" s="31" t="s">
        <v>32</v>
      </c>
      <c r="G29" s="31" t="s">
        <v>33</v>
      </c>
      <c r="H29" s="31" t="s">
        <v>34</v>
      </c>
      <c r="I29" s="31" t="s">
        <v>56</v>
      </c>
      <c r="J29" s="32" t="s">
        <v>55</v>
      </c>
      <c r="M29" s="4"/>
    </row>
    <row r="30" spans="1:14" ht="60.75" customHeight="1" x14ac:dyDescent="0.25">
      <c r="A30" s="33" t="s">
        <v>42</v>
      </c>
      <c r="B30" s="34" t="s">
        <v>43</v>
      </c>
      <c r="C30" s="35">
        <v>15000</v>
      </c>
      <c r="D30" s="36">
        <v>42352000</v>
      </c>
      <c r="E30" s="35">
        <v>0</v>
      </c>
      <c r="F30" s="36">
        <v>8652000</v>
      </c>
      <c r="G30" s="37">
        <v>0</v>
      </c>
      <c r="H30" s="36">
        <v>8902685.0800000001</v>
      </c>
      <c r="I30" s="49" t="s">
        <v>58</v>
      </c>
      <c r="J30" s="48">
        <f>Tabla1[[#This Row],[Financiera 
 (F)]]/Tabla1[[#This Row],[Financiera
(D)]]</f>
        <v>1.0289742348589921</v>
      </c>
      <c r="L30" s="10"/>
      <c r="M30" s="4"/>
    </row>
    <row r="31" spans="1:14" ht="75.75" customHeight="1" x14ac:dyDescent="0.25">
      <c r="A31" s="38" t="s">
        <v>73</v>
      </c>
      <c r="B31" s="39" t="s">
        <v>44</v>
      </c>
      <c r="C31" s="40">
        <v>2900</v>
      </c>
      <c r="D31" s="41">
        <v>10570065</v>
      </c>
      <c r="E31" s="35">
        <v>700</v>
      </c>
      <c r="F31" s="41">
        <v>2000000</v>
      </c>
      <c r="G31" s="42">
        <v>578</v>
      </c>
      <c r="H31" s="41">
        <v>1538879.95</v>
      </c>
      <c r="I31" s="50">
        <f>+Tabla1[[#This Row],[Física 
(E)]]/Tabla1[[#This Row],[Física
(C)]]</f>
        <v>0.82571428571428573</v>
      </c>
      <c r="J31" s="48">
        <f>Tabla1[[#This Row],[Financiera 
 (F)]]/Tabla1[[#This Row],[Financiera
(D)]]</f>
        <v>0.76943997499999994</v>
      </c>
      <c r="L31" s="9"/>
      <c r="M31" s="6"/>
    </row>
    <row r="32" spans="1:14" ht="97.5" customHeight="1" x14ac:dyDescent="0.25">
      <c r="A32" s="38" t="s">
        <v>57</v>
      </c>
      <c r="B32" s="39" t="s">
        <v>71</v>
      </c>
      <c r="C32" s="40">
        <v>150</v>
      </c>
      <c r="D32" s="41">
        <v>35672124</v>
      </c>
      <c r="E32" s="40">
        <v>38</v>
      </c>
      <c r="F32" s="41">
        <v>8963894</v>
      </c>
      <c r="G32" s="42">
        <v>30</v>
      </c>
      <c r="H32" s="41">
        <v>7647922.3600000003</v>
      </c>
      <c r="I32" s="51">
        <f>+Tabla1[[#This Row],[Física 
(E)]]/Tabla1[[#This Row],[Física
(C)]]</f>
        <v>0.78947368421052633</v>
      </c>
      <c r="J32" s="52">
        <f>Tabla1[[#This Row],[Financiera 
 (F)]]/Tabla1[[#This Row],[Financiera
(D)]]</f>
        <v>0.85319196768725736</v>
      </c>
      <c r="L32" s="5"/>
    </row>
    <row r="33" spans="1:19" ht="18.75" x14ac:dyDescent="0.25">
      <c r="A33" s="77" t="s">
        <v>35</v>
      </c>
      <c r="B33" s="78"/>
      <c r="C33" s="78"/>
      <c r="D33" s="78"/>
      <c r="E33" s="78"/>
      <c r="F33" s="78"/>
      <c r="G33" s="78"/>
      <c r="H33" s="78"/>
      <c r="I33" s="78"/>
      <c r="J33" s="79"/>
      <c r="L33" s="6"/>
    </row>
    <row r="34" spans="1:19" ht="19.5" thickBot="1" x14ac:dyDescent="0.3">
      <c r="A34" s="61" t="s">
        <v>36</v>
      </c>
      <c r="B34" s="62"/>
      <c r="C34" s="62"/>
      <c r="D34" s="62"/>
      <c r="E34" s="62"/>
      <c r="F34" s="62"/>
      <c r="G34" s="62"/>
      <c r="H34" s="62"/>
      <c r="I34" s="62"/>
      <c r="J34" s="63"/>
    </row>
    <row r="35" spans="1:19" ht="19.5" customHeight="1" x14ac:dyDescent="0.25">
      <c r="A35" s="43" t="s">
        <v>37</v>
      </c>
      <c r="B35" s="53" t="s">
        <v>45</v>
      </c>
      <c r="C35" s="53"/>
      <c r="D35" s="53"/>
      <c r="E35" s="53"/>
      <c r="F35" s="53"/>
      <c r="G35" s="53"/>
      <c r="H35" s="53"/>
      <c r="I35" s="53"/>
      <c r="J35" s="54"/>
    </row>
    <row r="36" spans="1:19" ht="53.25" customHeight="1" x14ac:dyDescent="0.25">
      <c r="A36" s="44" t="s">
        <v>52</v>
      </c>
      <c r="B36" s="55" t="s">
        <v>72</v>
      </c>
      <c r="C36" s="55"/>
      <c r="D36" s="55"/>
      <c r="E36" s="55"/>
      <c r="F36" s="55"/>
      <c r="G36" s="55"/>
      <c r="H36" s="55"/>
      <c r="I36" s="55"/>
      <c r="J36" s="56"/>
    </row>
    <row r="37" spans="1:19" ht="114.75" customHeight="1" x14ac:dyDescent="0.25">
      <c r="A37" s="44" t="s">
        <v>53</v>
      </c>
      <c r="B37" s="55" t="s">
        <v>79</v>
      </c>
      <c r="C37" s="55"/>
      <c r="D37" s="55"/>
      <c r="E37" s="55"/>
      <c r="F37" s="55"/>
      <c r="G37" s="55"/>
      <c r="H37" s="55"/>
      <c r="I37" s="55"/>
      <c r="J37" s="56"/>
      <c r="L37" s="10"/>
    </row>
    <row r="38" spans="1:19" ht="220.5" customHeight="1" thickBot="1" x14ac:dyDescent="0.3">
      <c r="A38" s="45" t="s">
        <v>54</v>
      </c>
      <c r="B38" s="97" t="s">
        <v>80</v>
      </c>
      <c r="C38" s="97"/>
      <c r="D38" s="97"/>
      <c r="E38" s="97"/>
      <c r="F38" s="97"/>
      <c r="G38" s="97"/>
      <c r="H38" s="97"/>
      <c r="I38" s="97"/>
      <c r="J38" s="98"/>
    </row>
    <row r="39" spans="1:19" ht="12" customHeight="1" thickBot="1" x14ac:dyDescent="0.3">
      <c r="A39" s="122"/>
      <c r="B39" s="123"/>
      <c r="C39" s="123"/>
      <c r="D39" s="123"/>
      <c r="E39" s="123"/>
      <c r="F39" s="123"/>
      <c r="G39" s="123"/>
      <c r="H39" s="123"/>
      <c r="I39" s="123"/>
      <c r="J39" s="124"/>
    </row>
    <row r="40" spans="1:19" ht="23.25" customHeight="1" x14ac:dyDescent="0.25">
      <c r="A40" s="43" t="s">
        <v>46</v>
      </c>
      <c r="B40" s="125" t="s">
        <v>61</v>
      </c>
      <c r="C40" s="125"/>
      <c r="D40" s="125"/>
      <c r="E40" s="125"/>
      <c r="F40" s="125"/>
      <c r="G40" s="125"/>
      <c r="H40" s="125"/>
      <c r="I40" s="125"/>
      <c r="J40" s="126"/>
      <c r="N40" s="9"/>
    </row>
    <row r="41" spans="1:19" ht="49.5" customHeight="1" x14ac:dyDescent="0.25">
      <c r="A41" s="44" t="s">
        <v>52</v>
      </c>
      <c r="B41" s="55" t="s">
        <v>47</v>
      </c>
      <c r="C41" s="55"/>
      <c r="D41" s="55"/>
      <c r="E41" s="55"/>
      <c r="F41" s="55"/>
      <c r="G41" s="55"/>
      <c r="H41" s="55"/>
      <c r="I41" s="55"/>
      <c r="J41" s="56"/>
      <c r="N41" s="9"/>
    </row>
    <row r="42" spans="1:19" ht="188.25" customHeight="1" x14ac:dyDescent="0.25">
      <c r="A42" s="44" t="s">
        <v>53</v>
      </c>
      <c r="B42" s="55" t="s">
        <v>82</v>
      </c>
      <c r="C42" s="55"/>
      <c r="D42" s="55"/>
      <c r="E42" s="55"/>
      <c r="F42" s="55"/>
      <c r="G42" s="55"/>
      <c r="H42" s="55"/>
      <c r="I42" s="55"/>
      <c r="J42" s="56"/>
      <c r="M42" s="5"/>
      <c r="N42" s="9"/>
    </row>
    <row r="43" spans="1:19" ht="153.19999999999999" customHeight="1" thickBot="1" x14ac:dyDescent="0.3">
      <c r="A43" s="45" t="s">
        <v>54</v>
      </c>
      <c r="B43" s="97" t="s">
        <v>83</v>
      </c>
      <c r="C43" s="97"/>
      <c r="D43" s="97"/>
      <c r="E43" s="97"/>
      <c r="F43" s="97"/>
      <c r="G43" s="97"/>
      <c r="H43" s="97"/>
      <c r="I43" s="97"/>
      <c r="J43" s="98"/>
      <c r="K43" s="6"/>
      <c r="L43" s="6"/>
    </row>
    <row r="44" spans="1:19" ht="8.1" customHeight="1" thickBot="1" x14ac:dyDescent="0.3">
      <c r="A44" s="100"/>
      <c r="B44" s="101"/>
      <c r="C44" s="101"/>
      <c r="D44" s="101"/>
      <c r="E44" s="101"/>
      <c r="F44" s="101"/>
      <c r="G44" s="101"/>
      <c r="H44" s="101"/>
      <c r="I44" s="101"/>
      <c r="J44" s="102"/>
    </row>
    <row r="45" spans="1:19" ht="38.25" customHeight="1" x14ac:dyDescent="0.25">
      <c r="A45" s="43" t="s">
        <v>46</v>
      </c>
      <c r="B45" s="53" t="s">
        <v>59</v>
      </c>
      <c r="C45" s="53"/>
      <c r="D45" s="53"/>
      <c r="E45" s="53"/>
      <c r="F45" s="53"/>
      <c r="G45" s="53"/>
      <c r="H45" s="53"/>
      <c r="I45" s="53"/>
      <c r="J45" s="54"/>
    </row>
    <row r="46" spans="1:19" ht="45.2" customHeight="1" x14ac:dyDescent="0.25">
      <c r="A46" s="44" t="s">
        <v>52</v>
      </c>
      <c r="B46" s="55" t="s">
        <v>60</v>
      </c>
      <c r="C46" s="55"/>
      <c r="D46" s="55"/>
      <c r="E46" s="55"/>
      <c r="F46" s="55"/>
      <c r="G46" s="55"/>
      <c r="H46" s="55"/>
      <c r="I46" s="55"/>
      <c r="J46" s="56"/>
      <c r="K46" s="9"/>
    </row>
    <row r="47" spans="1:19" ht="186" customHeight="1" x14ac:dyDescent="0.25">
      <c r="A47" s="44" t="s">
        <v>53</v>
      </c>
      <c r="B47" s="55" t="s">
        <v>84</v>
      </c>
      <c r="C47" s="55"/>
      <c r="D47" s="55"/>
      <c r="E47" s="55"/>
      <c r="F47" s="55"/>
      <c r="G47" s="55"/>
      <c r="H47" s="55"/>
      <c r="I47" s="55"/>
      <c r="J47" s="56"/>
      <c r="K47" s="11"/>
      <c r="L47" s="3"/>
      <c r="M47" s="3"/>
      <c r="N47" s="3"/>
      <c r="O47" s="3"/>
      <c r="P47" s="3"/>
      <c r="Q47" s="3"/>
      <c r="R47" s="3"/>
      <c r="S47" s="3"/>
    </row>
    <row r="48" spans="1:19" ht="145.5" customHeight="1" thickBot="1" x14ac:dyDescent="0.3">
      <c r="A48" s="45" t="s">
        <v>54</v>
      </c>
      <c r="B48" s="112" t="s">
        <v>81</v>
      </c>
      <c r="C48" s="112"/>
      <c r="D48" s="112"/>
      <c r="E48" s="112"/>
      <c r="F48" s="112"/>
      <c r="G48" s="112"/>
      <c r="H48" s="112"/>
      <c r="I48" s="112"/>
      <c r="J48" s="113"/>
      <c r="K48" s="6"/>
      <c r="L48" s="6"/>
      <c r="M48" s="4"/>
    </row>
    <row r="49" spans="1:26" ht="40.5" customHeight="1" x14ac:dyDescent="0.25">
      <c r="A49" s="77" t="s">
        <v>77</v>
      </c>
      <c r="B49" s="78"/>
      <c r="C49" s="78"/>
      <c r="D49" s="78"/>
      <c r="E49" s="78"/>
      <c r="F49" s="78"/>
      <c r="G49" s="78"/>
      <c r="H49" s="78"/>
      <c r="I49" s="78"/>
      <c r="J49" s="79"/>
      <c r="K49" s="2"/>
      <c r="L49" s="3"/>
      <c r="M49" s="3"/>
      <c r="N49" s="3"/>
      <c r="O49" s="3"/>
      <c r="P49" s="3"/>
      <c r="Q49" s="3"/>
      <c r="R49" s="3"/>
      <c r="S49" s="3"/>
    </row>
    <row r="50" spans="1:26" ht="18" customHeight="1" x14ac:dyDescent="0.25">
      <c r="A50" s="118" t="s">
        <v>38</v>
      </c>
      <c r="B50" s="119"/>
      <c r="C50" s="119"/>
      <c r="D50" s="119"/>
      <c r="E50" s="119"/>
      <c r="F50" s="119"/>
      <c r="G50" s="119"/>
      <c r="H50" s="119"/>
      <c r="I50" s="119"/>
      <c r="J50" s="120"/>
    </row>
    <row r="51" spans="1:26" ht="141" customHeight="1" x14ac:dyDescent="0.25">
      <c r="A51" s="115" t="s">
        <v>67</v>
      </c>
      <c r="B51" s="116"/>
      <c r="C51" s="116"/>
      <c r="D51" s="116"/>
      <c r="E51" s="116"/>
      <c r="F51" s="116"/>
      <c r="G51" s="116"/>
      <c r="H51" s="116"/>
      <c r="I51" s="116"/>
      <c r="J51" s="117"/>
    </row>
    <row r="52" spans="1:26" ht="15" customHeight="1" x14ac:dyDescent="0.25">
      <c r="A52" s="26"/>
      <c r="B52" s="26"/>
      <c r="C52" s="26"/>
      <c r="D52" s="26"/>
      <c r="E52" s="26"/>
      <c r="F52" s="26"/>
      <c r="G52" s="26"/>
      <c r="H52" s="26"/>
      <c r="I52" s="26"/>
      <c r="J52" s="26"/>
    </row>
    <row r="53" spans="1:26" ht="32.25" customHeight="1" x14ac:dyDescent="0.25">
      <c r="A53" s="114" t="s">
        <v>78</v>
      </c>
      <c r="B53" s="114"/>
      <c r="C53" s="114"/>
      <c r="D53" s="114"/>
      <c r="E53" s="114"/>
      <c r="F53" s="114"/>
      <c r="G53" s="114"/>
      <c r="H53" s="114"/>
      <c r="I53" s="114"/>
      <c r="J53" s="114"/>
    </row>
    <row r="54" spans="1:26" ht="32.25" customHeight="1" x14ac:dyDescent="0.25">
      <c r="A54" s="46"/>
      <c r="B54" s="46"/>
      <c r="C54" s="46"/>
      <c r="D54" s="46"/>
      <c r="E54" s="46"/>
      <c r="F54" s="46"/>
      <c r="G54" s="46"/>
      <c r="H54" s="46"/>
      <c r="I54" s="46"/>
      <c r="J54" s="46"/>
    </row>
    <row r="55" spans="1:26" ht="18.75" x14ac:dyDescent="0.3">
      <c r="A55" s="47"/>
      <c r="B55" s="47"/>
      <c r="C55" s="47"/>
      <c r="D55" s="47"/>
      <c r="E55" s="47"/>
      <c r="F55" s="47"/>
      <c r="G55" s="47"/>
      <c r="H55" s="47"/>
      <c r="I55" s="47"/>
      <c r="J55" s="47"/>
    </row>
    <row r="56" spans="1:26" ht="18.75" x14ac:dyDescent="0.3">
      <c r="A56" s="47"/>
      <c r="B56" s="47"/>
      <c r="C56" s="47"/>
      <c r="D56" s="47"/>
      <c r="E56" s="47"/>
      <c r="F56" s="47"/>
      <c r="G56" s="47"/>
      <c r="H56" s="47"/>
      <c r="I56" s="47"/>
      <c r="J56" s="47"/>
    </row>
    <row r="57" spans="1:26" ht="18.75" x14ac:dyDescent="0.3">
      <c r="A57" s="47"/>
      <c r="B57" s="47"/>
      <c r="C57" s="47"/>
      <c r="D57" s="47"/>
      <c r="E57" s="47"/>
      <c r="F57" s="47"/>
      <c r="G57" s="47"/>
      <c r="H57" s="47"/>
      <c r="I57" s="47"/>
      <c r="J57" s="47"/>
    </row>
    <row r="58" spans="1:26" ht="18.75" x14ac:dyDescent="0.3">
      <c r="A58" s="47"/>
      <c r="B58" s="47"/>
      <c r="C58" s="47"/>
      <c r="D58" s="47"/>
      <c r="E58" s="47"/>
      <c r="F58" s="47"/>
      <c r="G58" s="47"/>
      <c r="H58" s="47"/>
      <c r="I58" s="47"/>
      <c r="J58" s="47"/>
    </row>
    <row r="59" spans="1:26" ht="18.75" x14ac:dyDescent="0.3">
      <c r="A59" s="47"/>
      <c r="B59" s="47"/>
      <c r="C59" s="47"/>
      <c r="D59" s="47"/>
      <c r="E59" s="47"/>
      <c r="F59" s="47"/>
      <c r="G59" s="47"/>
      <c r="H59" s="47"/>
      <c r="I59" s="47"/>
      <c r="J59" s="47"/>
    </row>
    <row r="60" spans="1:26" ht="18.75" x14ac:dyDescent="0.3">
      <c r="A60" s="47"/>
      <c r="B60" s="47"/>
      <c r="C60" s="47"/>
      <c r="D60" s="47"/>
      <c r="E60" s="47"/>
      <c r="F60" s="47"/>
      <c r="G60" s="47"/>
      <c r="H60" s="47"/>
      <c r="I60" s="47"/>
      <c r="J60" s="47"/>
    </row>
    <row r="61" spans="1:26" ht="18.75" x14ac:dyDescent="0.3">
      <c r="A61" s="29"/>
      <c r="B61" s="29"/>
      <c r="C61" s="29"/>
      <c r="D61" s="29"/>
      <c r="E61" s="29"/>
      <c r="F61" s="29"/>
      <c r="G61" s="29"/>
      <c r="H61" s="29"/>
      <c r="I61" s="29"/>
      <c r="J61" s="29"/>
      <c r="N61" s="121"/>
      <c r="O61" s="121"/>
      <c r="P61" s="121"/>
      <c r="Q61" s="13"/>
      <c r="R61" s="14"/>
      <c r="S61" s="13"/>
      <c r="T61" s="15"/>
      <c r="U61" s="13"/>
      <c r="V61" s="15"/>
      <c r="W61" s="13"/>
      <c r="X61" s="15"/>
      <c r="Y61" s="13"/>
      <c r="Z61" s="15"/>
    </row>
    <row r="62" spans="1:26" ht="18.75" x14ac:dyDescent="0.3">
      <c r="A62" s="29"/>
      <c r="B62" s="29"/>
      <c r="C62" s="29"/>
      <c r="D62" s="29"/>
      <c r="E62" s="29"/>
      <c r="F62" s="29"/>
      <c r="G62" s="29"/>
      <c r="H62" s="29"/>
      <c r="I62" s="29"/>
      <c r="J62" s="29"/>
      <c r="N62" s="12"/>
      <c r="O62" s="16"/>
      <c r="P62" s="16"/>
      <c r="Q62" s="13"/>
      <c r="R62" s="14"/>
      <c r="S62" s="13"/>
      <c r="T62" s="15"/>
      <c r="U62" s="13"/>
      <c r="V62" s="15"/>
      <c r="W62" s="13"/>
      <c r="X62" s="15"/>
      <c r="Y62" s="13"/>
      <c r="Z62" s="15"/>
    </row>
    <row r="63" spans="1:26" ht="18.75" x14ac:dyDescent="0.3">
      <c r="A63" s="29"/>
      <c r="B63" s="29"/>
      <c r="C63" s="29"/>
      <c r="D63" s="29"/>
      <c r="E63" s="29"/>
      <c r="F63" s="29"/>
      <c r="G63" s="29"/>
      <c r="H63" s="29"/>
      <c r="I63" s="29"/>
      <c r="J63" s="29"/>
      <c r="N63" s="121"/>
      <c r="O63" s="121"/>
      <c r="P63" s="16"/>
      <c r="Q63" s="13"/>
      <c r="R63" s="14"/>
      <c r="S63" s="13"/>
      <c r="T63" s="15"/>
      <c r="U63" s="13"/>
      <c r="V63" s="111"/>
      <c r="W63" s="111"/>
      <c r="X63" s="111"/>
      <c r="Y63" s="111"/>
      <c r="Z63" s="111"/>
    </row>
    <row r="64" spans="1:26" ht="18.75" x14ac:dyDescent="0.3">
      <c r="A64" s="29"/>
      <c r="B64" s="29"/>
      <c r="C64" s="29"/>
      <c r="D64" s="29"/>
      <c r="E64" s="29"/>
      <c r="F64" s="29"/>
      <c r="G64" s="29"/>
      <c r="H64" s="29"/>
      <c r="I64" s="29"/>
      <c r="J64" s="29"/>
      <c r="N64" s="121"/>
      <c r="O64" s="121"/>
      <c r="P64" s="16"/>
      <c r="Q64" s="13"/>
      <c r="R64" s="17"/>
      <c r="S64" s="13"/>
      <c r="T64" s="15"/>
      <c r="U64" s="13"/>
      <c r="V64" s="111"/>
      <c r="W64" s="111"/>
      <c r="X64" s="111"/>
      <c r="Y64" s="111"/>
      <c r="Z64" s="111"/>
    </row>
    <row r="65" spans="1:26" ht="18.75" x14ac:dyDescent="0.3">
      <c r="A65" s="29"/>
      <c r="B65" s="29"/>
      <c r="C65" s="29"/>
      <c r="D65" s="29"/>
      <c r="E65" s="29"/>
      <c r="F65" s="29"/>
      <c r="G65" s="29"/>
      <c r="H65" s="29"/>
      <c r="I65" s="29"/>
      <c r="J65" s="29"/>
      <c r="N65" s="12"/>
      <c r="O65" s="16"/>
      <c r="P65" s="16"/>
      <c r="Q65" s="13"/>
      <c r="R65" s="14"/>
      <c r="S65" s="13"/>
      <c r="T65" s="15"/>
      <c r="U65" s="13"/>
      <c r="V65" s="15"/>
      <c r="W65" s="13"/>
      <c r="X65" s="15"/>
      <c r="Y65" s="13"/>
      <c r="Z65" s="15"/>
    </row>
    <row r="66" spans="1:26" ht="18.75" x14ac:dyDescent="0.3">
      <c r="A66" s="29"/>
      <c r="B66" s="29"/>
      <c r="C66" s="29"/>
      <c r="D66" s="29"/>
      <c r="E66" s="29"/>
      <c r="F66" s="29"/>
      <c r="G66" s="29"/>
      <c r="H66" s="29"/>
      <c r="I66" s="29"/>
      <c r="J66" s="29"/>
      <c r="N66" s="12"/>
      <c r="O66" s="16"/>
      <c r="P66" s="16"/>
      <c r="Q66" s="13"/>
      <c r="R66" s="14"/>
      <c r="S66" s="13"/>
      <c r="T66" s="15"/>
      <c r="U66" s="13"/>
      <c r="V66" s="15"/>
      <c r="W66" s="13"/>
      <c r="X66" s="15"/>
      <c r="Y66" s="13"/>
      <c r="Z66" s="15"/>
    </row>
    <row r="67" spans="1:26" ht="18.75" x14ac:dyDescent="0.3">
      <c r="A67" s="29"/>
      <c r="B67" s="29"/>
      <c r="C67" s="29"/>
      <c r="D67" s="29"/>
      <c r="E67" s="29"/>
      <c r="F67" s="29"/>
      <c r="G67" s="29"/>
      <c r="H67" s="29"/>
      <c r="I67" s="29"/>
      <c r="J67" s="29"/>
      <c r="N67" s="12"/>
      <c r="O67" s="16"/>
      <c r="P67" s="16"/>
      <c r="Q67" s="13"/>
      <c r="R67" s="14"/>
      <c r="S67" s="13"/>
      <c r="T67" s="15"/>
      <c r="U67" s="13"/>
      <c r="V67" s="15"/>
      <c r="W67" s="13"/>
      <c r="X67" s="15"/>
      <c r="Y67" s="13"/>
      <c r="Z67" s="15"/>
    </row>
    <row r="68" spans="1:26" ht="18.75" x14ac:dyDescent="0.3">
      <c r="A68" s="29"/>
      <c r="B68" s="29"/>
      <c r="C68" s="29"/>
      <c r="D68" s="29"/>
      <c r="E68" s="29"/>
      <c r="F68" s="29"/>
      <c r="G68" s="29"/>
      <c r="H68" s="29"/>
      <c r="I68" s="29"/>
      <c r="J68" s="29"/>
      <c r="N68" s="12"/>
      <c r="O68" s="16"/>
      <c r="P68" s="16"/>
      <c r="Q68" s="13"/>
      <c r="R68" s="15"/>
      <c r="S68" s="13"/>
      <c r="T68" s="15"/>
      <c r="U68" s="13"/>
      <c r="V68" s="15"/>
      <c r="W68" s="13"/>
      <c r="X68" s="15"/>
      <c r="Y68" s="13"/>
      <c r="Z68" s="15"/>
    </row>
    <row r="69" spans="1:26" ht="18.75" x14ac:dyDescent="0.3">
      <c r="A69" s="29"/>
      <c r="B69" s="29"/>
      <c r="C69" s="29"/>
      <c r="D69" s="29"/>
      <c r="E69" s="29"/>
      <c r="F69" s="29"/>
      <c r="G69" s="29"/>
      <c r="H69" s="29"/>
      <c r="I69" s="29"/>
      <c r="J69" s="29"/>
      <c r="N69" s="12"/>
      <c r="O69" s="16"/>
      <c r="P69" s="16"/>
      <c r="Q69" s="13"/>
      <c r="R69" s="15"/>
      <c r="S69" s="13"/>
      <c r="T69" s="15"/>
      <c r="U69" s="13"/>
      <c r="V69" s="15"/>
      <c r="W69" s="13"/>
      <c r="X69" s="15"/>
      <c r="Y69" s="13"/>
      <c r="Z69" s="15"/>
    </row>
    <row r="70" spans="1:26" ht="18.75" x14ac:dyDescent="0.3">
      <c r="A70" s="29"/>
      <c r="B70" s="29"/>
      <c r="C70" s="29"/>
      <c r="D70" s="29"/>
      <c r="E70" s="29"/>
      <c r="F70" s="29"/>
      <c r="G70" s="29"/>
      <c r="H70" s="29"/>
      <c r="I70" s="29"/>
      <c r="J70" s="29"/>
      <c r="N70" s="12"/>
      <c r="O70" s="16"/>
      <c r="P70" s="16"/>
      <c r="Q70" s="13"/>
      <c r="R70" s="15"/>
      <c r="S70" s="13"/>
      <c r="T70" s="15"/>
      <c r="U70" s="13"/>
      <c r="V70" s="15"/>
      <c r="W70" s="13"/>
      <c r="X70" s="15"/>
      <c r="Y70" s="13"/>
      <c r="Z70" s="15"/>
    </row>
    <row r="71" spans="1:26" ht="18.75" x14ac:dyDescent="0.3">
      <c r="A71" s="29"/>
      <c r="B71" s="29"/>
      <c r="C71" s="29"/>
      <c r="D71" s="29"/>
      <c r="E71" s="29"/>
      <c r="F71" s="29"/>
      <c r="G71" s="29"/>
      <c r="H71" s="29"/>
      <c r="I71" s="29"/>
      <c r="J71" s="29"/>
      <c r="N71" s="12"/>
      <c r="O71" s="16"/>
      <c r="P71" s="16"/>
      <c r="Q71" s="13"/>
      <c r="R71" s="15"/>
      <c r="S71" s="13"/>
      <c r="T71" s="15"/>
      <c r="U71" s="13"/>
      <c r="V71" s="15"/>
      <c r="W71" s="13"/>
      <c r="X71" s="15"/>
      <c r="Y71" s="13"/>
      <c r="Z71" s="15"/>
    </row>
    <row r="72" spans="1:26" ht="18.75" x14ac:dyDescent="0.3">
      <c r="A72" s="29"/>
      <c r="B72" s="29"/>
      <c r="C72" s="29"/>
      <c r="D72" s="29"/>
      <c r="E72" s="29"/>
      <c r="F72" s="29"/>
      <c r="G72" s="29"/>
      <c r="H72" s="29"/>
      <c r="I72" s="29"/>
      <c r="J72" s="29"/>
      <c r="N72" s="12"/>
      <c r="O72" s="16"/>
      <c r="P72" s="16"/>
      <c r="Q72" s="13"/>
      <c r="R72" s="15"/>
      <c r="S72" s="13"/>
      <c r="T72" s="15"/>
      <c r="U72" s="13"/>
      <c r="V72" s="15"/>
      <c r="W72" s="13"/>
      <c r="X72" s="15"/>
      <c r="Y72" s="13"/>
      <c r="Z72" s="15"/>
    </row>
    <row r="73" spans="1:26" x14ac:dyDescent="0.25">
      <c r="A73"/>
      <c r="B73"/>
      <c r="C73"/>
      <c r="D73"/>
      <c r="E73"/>
      <c r="F73"/>
      <c r="G73"/>
      <c r="H73"/>
      <c r="I73"/>
      <c r="J73"/>
      <c r="N73" s="12"/>
      <c r="O73" s="16"/>
      <c r="P73" s="16"/>
      <c r="Q73" s="13"/>
      <c r="R73" s="15"/>
      <c r="S73" s="13"/>
      <c r="T73" s="15"/>
      <c r="U73" s="13"/>
      <c r="V73" s="15"/>
      <c r="W73" s="13"/>
      <c r="X73" s="15"/>
      <c r="Y73" s="13"/>
      <c r="Z73" s="15"/>
    </row>
  </sheetData>
  <mergeCells count="62">
    <mergeCell ref="B37:J37"/>
    <mergeCell ref="B38:J38"/>
    <mergeCell ref="V63:Z64"/>
    <mergeCell ref="B45:J45"/>
    <mergeCell ref="B46:J46"/>
    <mergeCell ref="B47:J47"/>
    <mergeCell ref="B48:J48"/>
    <mergeCell ref="A53:J53"/>
    <mergeCell ref="A51:J51"/>
    <mergeCell ref="A49:J49"/>
    <mergeCell ref="A50:J50"/>
    <mergeCell ref="N61:P61"/>
    <mergeCell ref="N63:O64"/>
    <mergeCell ref="A39:J39"/>
    <mergeCell ref="B40:J40"/>
    <mergeCell ref="B41:J41"/>
    <mergeCell ref="B42:J42"/>
    <mergeCell ref="B43:J43"/>
    <mergeCell ref="D4:H4"/>
    <mergeCell ref="A44:J44"/>
    <mergeCell ref="C16:J16"/>
    <mergeCell ref="A6:J6"/>
    <mergeCell ref="A7:J7"/>
    <mergeCell ref="A8:J8"/>
    <mergeCell ref="C15:J15"/>
    <mergeCell ref="B21:J21"/>
    <mergeCell ref="A23:J23"/>
    <mergeCell ref="A24:J24"/>
    <mergeCell ref="A25:B25"/>
    <mergeCell ref="I25:J25"/>
    <mergeCell ref="C25:E25"/>
    <mergeCell ref="F25:H25"/>
    <mergeCell ref="B12:J12"/>
    <mergeCell ref="B13:J13"/>
    <mergeCell ref="A14:J14"/>
    <mergeCell ref="B2:J2"/>
    <mergeCell ref="B3:C3"/>
    <mergeCell ref="D3:H3"/>
    <mergeCell ref="B4:C4"/>
    <mergeCell ref="B22:J22"/>
    <mergeCell ref="A33:J33"/>
    <mergeCell ref="A34:J34"/>
    <mergeCell ref="C28:D28"/>
    <mergeCell ref="G28:H28"/>
    <mergeCell ref="A2:A4"/>
    <mergeCell ref="C17:J17"/>
    <mergeCell ref="A18:J18"/>
    <mergeCell ref="B19:J19"/>
    <mergeCell ref="B20:J20"/>
    <mergeCell ref="B10:J10"/>
    <mergeCell ref="B11:J11"/>
    <mergeCell ref="A5:J5"/>
    <mergeCell ref="B9:J9"/>
    <mergeCell ref="B35:J35"/>
    <mergeCell ref="B36:J36"/>
    <mergeCell ref="A26:B26"/>
    <mergeCell ref="I26:J26"/>
    <mergeCell ref="A27:J27"/>
    <mergeCell ref="C26:E26"/>
    <mergeCell ref="F26:H26"/>
    <mergeCell ref="E28:F28"/>
    <mergeCell ref="I28:J28"/>
  </mergeCells>
  <phoneticPr fontId="7" type="noConversion"/>
  <dataValidations xWindow="1247" yWindow="364" count="16">
    <dataValidation allowBlank="1" showInputMessage="1" showErrorMessage="1" prompt="Monto ejecutado en el trimestre" sqref="H29:H32" xr:uid="{00000000-0002-0000-0000-000000000000}"/>
    <dataValidation allowBlank="1" showInputMessage="1" showErrorMessage="1" prompt="Meta alcanzada en el trimestre" sqref="G29:G32" xr:uid="{00000000-0002-0000-0000-000001000000}"/>
    <dataValidation allowBlank="1" showInputMessage="1" showErrorMessage="1" prompt="Monto presupuestado para el producto" sqref="E30:F32 F29 D29:D32" xr:uid="{00000000-0002-0000-0000-000002000000}"/>
    <dataValidation allowBlank="1" showInputMessage="1" showErrorMessage="1" prompt="Meta anual del indicador" sqref="E29 C29:C32" xr:uid="{00000000-0002-0000-0000-000003000000}"/>
    <dataValidation allowBlank="1" showInputMessage="1" showErrorMessage="1" prompt="Nombre del indicador" sqref="B29:B32" xr:uid="{00000000-0002-0000-0000-000004000000}"/>
    <dataValidation allowBlank="1" showInputMessage="1" showErrorMessage="1" prompt="Nombre de cada producto" sqref="A29:A32" xr:uid="{00000000-0002-0000-0000-000005000000}"/>
    <dataValidation allowBlank="1" showInputMessage="1" showErrorMessage="1" prompt="¿En qué consiste el programa?" sqref="B20:J20" xr:uid="{00000000-0002-0000-0000-000006000000}"/>
    <dataValidation allowBlank="1" showInputMessage="1" showErrorMessage="1" prompt="Presupuesto del programa" sqref="A26:C26 F26" xr:uid="{00000000-0002-0000-0000-000007000000}"/>
    <dataValidation allowBlank="1" showInputMessage="1" showErrorMessage="1" prompt="De existir desvío, explicar razones." sqref="B38:J38 L47 L49 B40:B43 B45:B48" xr:uid="{00000000-0002-0000-0000-000009000000}"/>
    <dataValidation allowBlank="1" showInputMessage="1" showErrorMessage="1" prompt="1. Describir lo plasmado en el presupuesto_x000a_2. Describir lo alcanzado en términos financieros y de producción " sqref="B37:J37" xr:uid="{00000000-0002-0000-0000-00000A000000}"/>
    <dataValidation allowBlank="1" showInputMessage="1" showErrorMessage="1" prompt="¿En qué consiste el producto? su objetivo" sqref="B36:J36" xr:uid="{00000000-0002-0000-0000-00000B000000}"/>
    <dataValidation allowBlank="1" showInputMessage="1" showErrorMessage="1" prompt="Nombre del producto" sqref="B35:J35" xr:uid="{00000000-0002-0000-0000-00000C000000}"/>
    <dataValidation allowBlank="1" showInputMessage="1" showErrorMessage="1" prompt="¿A quién va dirigido el programa?, ¿qué característica tiene esta población que requiere ser beneficiada?" sqref="B21:J21" xr:uid="{00000000-0002-0000-0000-00000D000000}"/>
    <dataValidation allowBlank="1" showInputMessage="1" prompt="Nombre del capítulo" sqref="B9:J11" xr:uid="{00000000-0002-0000-0000-00000E000000}"/>
    <dataValidation allowBlank="1" sqref="A9" xr:uid="{00000000-0002-0000-0000-00000F000000}"/>
    <dataValidation allowBlank="1" showInputMessage="1" showErrorMessage="1" prompt="Oportunidades de mejora identificadas" sqref="A51:J52" xr:uid="{00000000-0002-0000-0000-000008000000}"/>
  </dataValidations>
  <pageMargins left="0.7" right="0.7" top="0.75" bottom="0.75" header="0.3" footer="0.3"/>
  <pageSetup scale="65" orientation="landscape" r:id="rId1"/>
  <ignoredErrors>
    <ignoredError sqref="I30" calculatedColumn="1"/>
    <ignoredError sqref="I31:I32"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Informe Fisico Financ. TII</vt:lpstr>
      <vt:lpstr>'Informe Fisico Financ. TII'!Print_Area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Ilania Quezada</cp:lastModifiedBy>
  <cp:revision/>
  <cp:lastPrinted>2024-07-16T14:12:09Z</cp:lastPrinted>
  <dcterms:created xsi:type="dcterms:W3CDTF">2021-03-22T15:50:10Z</dcterms:created>
  <dcterms:modified xsi:type="dcterms:W3CDTF">2024-07-16T14:12:45Z</dcterms:modified>
  <cp:category/>
  <cp:contentStatus/>
</cp:coreProperties>
</file>