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CONTABILIDAD\Documentos Financieros -OAI 2024\OAI DICIEMBRE 2024\"/>
    </mc:Choice>
  </mc:AlternateContent>
  <xr:revisionPtr revIDLastSave="0" documentId="13_ncr:1_{238FBC5D-B360-462B-A3ED-1C51F9AB6B6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ICIEMBRE 2024" sheetId="9" r:id="rId1"/>
    <sheet name="Hoja2" sheetId="10" r:id="rId2"/>
    <sheet name="FORMULARIO SISANOC" sheetId="11" r:id="rId3"/>
    <sheet name="Hoja3" sheetId="12" r:id="rId4"/>
    <sheet name="Analisis por anti" sheetId="2" state="hidden" r:id="rId5"/>
    <sheet name="Hoja1" sheetId="4" state="hidden" r:id="rId6"/>
  </sheets>
  <definedNames>
    <definedName name="_xlnm._FilterDatabase" localSheetId="0" hidden="1">'DICIEMBRE 2024'!$B$13:$K$67</definedName>
    <definedName name="_xlnm._FilterDatabase" localSheetId="1" hidden="1">Hoja2!$A$3:$N$47</definedName>
    <definedName name="_xlnm.Print_Area" localSheetId="0">'DICIEMBRE 2024'!$A$1:$L$78</definedName>
    <definedName name="_xlnm.Print_Area" localSheetId="2">'FORMULARIO SISANOC'!$A$1:$K$268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7" i="11" l="1"/>
  <c r="I36" i="11"/>
  <c r="G40" i="11"/>
  <c r="J40" i="11"/>
  <c r="I39" i="11"/>
  <c r="I38" i="11"/>
  <c r="I17" i="11"/>
  <c r="I16" i="11"/>
  <c r="I15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G65" i="9"/>
  <c r="I40" i="11" l="1"/>
  <c r="N50" i="10"/>
  <c r="I63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4" i="9"/>
  <c r="I20" i="9"/>
  <c r="I21" i="9"/>
  <c r="I19" i="9"/>
  <c r="I15" i="9"/>
  <c r="I16" i="9"/>
  <c r="I17" i="9"/>
  <c r="I18" i="9"/>
  <c r="I14" i="9"/>
  <c r="J65" i="9"/>
  <c r="I65" i="9" l="1"/>
  <c r="D10" i="4"/>
  <c r="D12" i="4" l="1"/>
  <c r="D15" i="4" s="1"/>
  <c r="G43" i="2" l="1"/>
  <c r="G41" i="2"/>
  <c r="G39" i="2"/>
  <c r="G37" i="2"/>
  <c r="G35" i="2"/>
  <c r="D18" i="2" l="1"/>
  <c r="F18" i="2"/>
</calcChain>
</file>

<file path=xl/sharedStrings.xml><?xml version="1.0" encoding="utf-8"?>
<sst xmlns="http://schemas.openxmlformats.org/spreadsheetml/2006/main" count="908" uniqueCount="360">
  <si>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</si>
  <si>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</si>
  <si>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</si>
  <si>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</si>
  <si>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</si>
  <si>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</si>
  <si>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</si>
  <si>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</si>
  <si>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</si>
  <si>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</si>
  <si>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</si>
  <si>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</si>
  <si>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</si>
  <si>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</si>
  <si>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</si>
  <si>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</si>
  <si>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</si>
  <si>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</si>
  <si>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</si>
  <si>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</si>
  <si>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</si>
  <si>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</si>
  <si>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</si>
  <si>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</si>
  <si>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</si>
  <si>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</si>
  <si>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</si>
  <si>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</si>
  <si>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</si>
  <si>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</si>
  <si>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</si>
  <si>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</si>
  <si>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Autorizado por</t>
  </si>
  <si>
    <t>PROVEEDOR</t>
  </si>
  <si>
    <t>MINISTERIO DE AGRICULTURA</t>
  </si>
  <si>
    <t>ITEM</t>
  </si>
  <si>
    <t>CONCEPTO</t>
  </si>
  <si>
    <t xml:space="preserve">   Pablo M. Grimaldi Hernández</t>
  </si>
  <si>
    <t>Enc. Dpto. Administrativo y Financiero</t>
  </si>
  <si>
    <t>Preparado por</t>
  </si>
  <si>
    <t>DIRECCIÓN EJECUTIVA DE LA COMISIÓN DE FOMENTO  A LA TECNIFICACIÓN DEL SISTEMA NACIONAL DE RIEGO</t>
  </si>
  <si>
    <t>José E. Jiménez</t>
  </si>
  <si>
    <t>Encargado de Contabilidad</t>
  </si>
  <si>
    <t>SEGURO NACIONAL DE SALUD</t>
  </si>
  <si>
    <t xml:space="preserve">                           Revisado por</t>
  </si>
  <si>
    <t xml:space="preserve">                            Carolin Sosa F.</t>
  </si>
  <si>
    <t>MONTO PENDIENTE</t>
  </si>
  <si>
    <t xml:space="preserve">COMPLETO </t>
  </si>
  <si>
    <t xml:space="preserve">ESTADO </t>
  </si>
  <si>
    <t>FECHA FACTURA</t>
  </si>
  <si>
    <t>MONTO FACTURADO</t>
  </si>
  <si>
    <t>FECHA FIN FACTURA</t>
  </si>
  <si>
    <t>MONTO PAGADO A LA FECHA</t>
  </si>
  <si>
    <t xml:space="preserve"> FACTURA NCF</t>
  </si>
  <si>
    <t>COMPANIA DOMINICANA DE TELEFONOS C POR A</t>
  </si>
  <si>
    <t xml:space="preserve">                   TOTALES</t>
  </si>
  <si>
    <t xml:space="preserve">                 </t>
  </si>
  <si>
    <t xml:space="preserve">                                      Pablo M. Grimaldi Hernández</t>
  </si>
  <si>
    <t xml:space="preserve">                                   Autorizado por</t>
  </si>
  <si>
    <t xml:space="preserve">                                         Enc. Administrativo y Financiero</t>
  </si>
  <si>
    <t xml:space="preserve">                             Enc. División Financiera</t>
  </si>
  <si>
    <t>Ramirez &amp; Mojica Envoy Pack Courier Express, SRL</t>
  </si>
  <si>
    <t>Cod.Capí­tulo</t>
  </si>
  <si>
    <t>Capí­tulo</t>
  </si>
  <si>
    <t>Cod.SubCapitulo</t>
  </si>
  <si>
    <t>SubCapitulo</t>
  </si>
  <si>
    <t>Cod.Unidad Ejecutora</t>
  </si>
  <si>
    <t>Unidad Ejecutora</t>
  </si>
  <si>
    <t>Número Documento</t>
  </si>
  <si>
    <t>Concepto Formulario</t>
  </si>
  <si>
    <t>Cod.Beneficiario</t>
  </si>
  <si>
    <t>Beneficiario</t>
  </si>
  <si>
    <t>Es Etapa Devengado?</t>
  </si>
  <si>
    <t>Pagado Aprobado</t>
  </si>
  <si>
    <t>Devengado Aprobado</t>
  </si>
  <si>
    <t>0210</t>
  </si>
  <si>
    <t>01</t>
  </si>
  <si>
    <t>0005</t>
  </si>
  <si>
    <t>DIRECCION EJECUTIVA DE LA COMISION DE FOMENTO A LA TECNIFICACION DEL SISTEMA NACIONAL DE RIEGO</t>
  </si>
  <si>
    <t>101011149</t>
  </si>
  <si>
    <t>Viamar, SA</t>
  </si>
  <si>
    <t>N</t>
  </si>
  <si>
    <t>401516454</t>
  </si>
  <si>
    <t>131505635</t>
  </si>
  <si>
    <t>101001577</t>
  </si>
  <si>
    <t>130592659</t>
  </si>
  <si>
    <t>Cros Publicidad, SRL</t>
  </si>
  <si>
    <t>101503939</t>
  </si>
  <si>
    <t>Planeta Azul, SA</t>
  </si>
  <si>
    <t>130953783</t>
  </si>
  <si>
    <t>INSIGHT INSTITUTO DE INTERVENCION E INVESTIGACION PSICOLOGICA, SRL</t>
  </si>
  <si>
    <t>00112181243</t>
  </si>
  <si>
    <t>MAYLEN ELIZABETH ANDON SANSUR</t>
  </si>
  <si>
    <t>131211224</t>
  </si>
  <si>
    <t>ALL Office Solutions TS, SRL</t>
  </si>
  <si>
    <t>2024/12-Diciembre</t>
  </si>
  <si>
    <t>PAGO FACTURA SERVICIOS DE CATERING. FACTURA NO. B1500000126. PAGO PARCIAL ORDON DE COMPRA NO. TNR-2024-00137.</t>
  </si>
  <si>
    <t>132074076</t>
  </si>
  <si>
    <t>LUCEMAS SUPPLY, SRL</t>
  </si>
  <si>
    <t>PAGO FACTURA DIPLOMADO GERENCIA DE IMPUESTOS. FACTURA NO. B1500000230. PAGO UNICO ORDEN DE COMPRA NO. TNR-2024-00127.</t>
  </si>
  <si>
    <t>131065252</t>
  </si>
  <si>
    <t>Eximedia, SRL</t>
  </si>
  <si>
    <t>PAGO FACTURA  ADQUISICION DE TONERS Y TINTAS. FACTURA NO. B1500000001. PAGO UNICO ORDEN DE COMPRA NO. TNR-2024-00185.</t>
  </si>
  <si>
    <t>133199531</t>
  </si>
  <si>
    <t>Inversiones Joyma EIRL</t>
  </si>
  <si>
    <t>PAGO FACTURA  ADQUISICION DE 2 ( DOS ) MONITORES. FACTURA NO. B1500002681. PAGO UNICO ORDEN DE COMPRA NO. TNR-2024-00183.</t>
  </si>
  <si>
    <t>PAGO FACTURA DE MANTENIMIENTO VEHICULO. FACTURA NO. E450000003432. PAGO PARCIAL ORDEN DE COMPRA NO. TNR-2024-00125.</t>
  </si>
  <si>
    <t>PAGO FACTURAS SERVICIOS DE CATERING. FACTURAS NOS. B1500000367/B1500000368/B1500000369. PAGO PARCIAL ORDEN DE COMPRA NO. TNR-2024-00096.</t>
  </si>
  <si>
    <t>PAGO FACTURAS SERVICIOS TELEFONICOS MES DE NOVIEMBRE 2024. FACTURAS NOS. E450000060574/E450000060575/E450000061886/E450000061892.</t>
  </si>
  <si>
    <t>PAGO ADQUISICION T-SHIRT SUBLIMINADO 150 UNIDADES. FACTURA NO. B1500000023. PAGO UNICO ORDEN DE COMPRA NO. TNR-2024-00175.</t>
  </si>
  <si>
    <t>00116252099</t>
  </si>
  <si>
    <t>CHANEL FRANCISCO FORTUNATO GALLARD</t>
  </si>
  <si>
    <t>PAGO ADQUISICION E INSTALACION DE SISTEMA PANELES SOLARES E INVERSOR. FACTURA NO. B1500000087. PAGO UNICO ORDEN DE COMPRA NO. TNR-2024-00150.</t>
  </si>
  <si>
    <t>130288364</t>
  </si>
  <si>
    <t>RC TECHNOLOGY, SRL</t>
  </si>
  <si>
    <t>PAGO FACTURA PASAJES AEREOS Y SEGUROS DE VIAJES, SRES. CLAUDIO CAAMAÑO Y JORGE SOTO. DEL 1ERO. AL 8 DE DICIEMBRE 2024. FACTURA NO. OCP-FCR-00002723.</t>
  </si>
  <si>
    <t>401510472</t>
  </si>
  <si>
    <t>OFICINA DE COORDINACION PRESIDENCIAL</t>
  </si>
  <si>
    <t>PAGO FACTURA SERVICIOS DE LLENADO, 29 BOTELLONES DE AGUA. FACTURA NO.E450000006632. PAGO PARCIAL ORDEN DE COMPRA NO. TNR-2024-00001.</t>
  </si>
  <si>
    <t>PAGO FACTURA CONTRATACION DE EXPOSITOR PARA CHARLA, CONFERENCIA EXPERIMENTAL. FACTURA NO. B1500000049. PAGO UNICO ORDEN DE COMPRA NO. TNR-2024-00181.</t>
  </si>
  <si>
    <t>131703178</t>
  </si>
  <si>
    <t>Outdoor Training &amp; Adventures, OUTRAD, SRL</t>
  </si>
  <si>
    <t>PAGO FACTURA  ADQUISICION DE UNIFORMES. FACTURA NO. B1500000014. PAGO UNICO ORDEN DE COMPRA NO. TNR-2024-00146.</t>
  </si>
  <si>
    <t>132374802</t>
  </si>
  <si>
    <t>Merary Saldaña Creaciones, EIRL</t>
  </si>
  <si>
    <t>PAGO FACTURA  ADQUISICION DE SEÑALES E INSTALACION. FACTURA NO. B1500001170. PAGO UNICO ORDEN DE COMPRA NO. TNR-2024-00138.</t>
  </si>
  <si>
    <t>PAGO FACTURA  ADQUISICION DE TONERS Y TINTAS. FACTURA NO. B1500002607. PAGO UNICO ORDEN DE COMPRA NO. TNR-2024-00187.</t>
  </si>
  <si>
    <t>PAGO FACTURA  RENOVACION POLIZA DE SEGURO PERIODO 02-12-2024 HASTA EL 02-12-2025. FACTURA NO. E450000003184. PAGO UNICO ORDEN DE COMPRA NO. TNR-2024-00190.</t>
  </si>
  <si>
    <t>101874503</t>
  </si>
  <si>
    <t>Seguros Reservas, SA</t>
  </si>
  <si>
    <t>PAGO FACTURAS CONSULTAS PSICOLOGICAS COLABORADORES, MESES NOVIEMBRE Y DICIEMBRE 2024. FACTURAS NOS. B1500000032/B1500000033. PAGO FINAL  ORDEN DE COMPRA NO. TNR-2024-00031.</t>
  </si>
  <si>
    <t>PAGO FACTURA  ADQUISICION DE TONERS Y TINTAS. FACTURA NO. B1500000050. PAGO UNICO ORDEN DE COMPRA NO. TNR-2024-00186.</t>
  </si>
  <si>
    <t>132949341</t>
  </si>
  <si>
    <t>Inversiones LIMIROB, EIRL</t>
  </si>
  <si>
    <t>PAGO FACTURA SERVICIOS DE MANTENIMIENTOS DE AIRES ACONDICONADOS. FACTURA NO. TNR-2024-00172.</t>
  </si>
  <si>
    <t>131674666</t>
  </si>
  <si>
    <t>Soluciones Integrales CAF, SRL</t>
  </si>
  <si>
    <t>PAGO FACTURA  ADQUISICION DE BOCINA (1) CAMARA SIN ESPEJO (1). FACTURA NO. B1500002706. PAGO UNICO ORDEN DE COMPRA NO. TNR-2024-00188.</t>
  </si>
  <si>
    <t>PAGO FACTURA  ADQUISICION 100 ( CIEN ) LICENCIAS BITTITAN. FACTURA NO. B1500000238. PAGO UNICO ORDEN DE COMPRA NO. TNR-2024-00184.</t>
  </si>
  <si>
    <t>131796931</t>
  </si>
  <si>
    <t>Bluebox Solutions, SRL</t>
  </si>
  <si>
    <t>PAGO FACTURA CONTRATACION CAPACITACION DIPLOMADO USO DE LA TECNOLOGIA EN LA  AGRICULTURA BAJO RIEGO EN LA REPUBLICA DOMINICANA. FACTURA NO. E450000000162. PAGO FINAL ORDEN DE COMPRA NO. TNR-2024-00053.</t>
  </si>
  <si>
    <t>402002585</t>
  </si>
  <si>
    <t>Pontificia Universidad Católica Madre y Maestra</t>
  </si>
  <si>
    <t>PAGO FACTURA SEGURO PLANES COMPLEMENTARIOS COLABORADORES, TNR. CORRESPONDIENTE AL MES DE DICIEMBRE 2024.</t>
  </si>
  <si>
    <t>PAGO FACTURAS SERVICIOS DE RENTA DESDE EL 06-08-2024 HASTA 06-09-2024. FACTURAS NOS. B1500002643/B1500002644. PAGO PARCIAL ORDEN DE COMPRA NO. TNR-2024-00075.</t>
  </si>
  <si>
    <t>PAGO FACTURA SERVICIOS LLENADO DE BOTELLONES DE AGUA ( 33 ) UNIDADES. FACTURA NO. E450000006640. PAGO PARCIAL ORDEN DE COMPRA NO. TNR-2024-00001.</t>
  </si>
  <si>
    <t>PAGO FACTURA SERVICIOS DE CATERING. FACTURA NO. B1500000138. PAGO PARCIAL ORDEN DE COMPRA NO. TNR-2024-00137.</t>
  </si>
  <si>
    <t>PAGO FACTURA SERVICIO DE JARDINERIA. FACTURA NO. B1500000599. PAGO UNICO ORDEN DE COMPRA NO. TNR-2024-00171.</t>
  </si>
  <si>
    <t>PAGO FACTURA SERVICIOS DE FUMIGACION. FACTURA NO. B1500000573. PAGO UNICO ORDEN DE COMPRA NO. TNR-2024-00160.</t>
  </si>
  <si>
    <t>130598401</t>
  </si>
  <si>
    <t>E&amp;R Fumiplag Pest Control, SRL</t>
  </si>
  <si>
    <t>PAGO FACTURA ENERGIA ELECTRICA. FACTURA NO. B1500477989. DESDE EL 03-11-2024 HASTA EL 04-12-2024. CORRESPONDIENTE A LA REGIONAL NORTE. NUMERO DE NIC.7438769.</t>
  </si>
  <si>
    <t>101821256</t>
  </si>
  <si>
    <t>EDENORTE DOMINICANA S A</t>
  </si>
  <si>
    <t>PAGO FACTURA SERVICIO DE MONTAJE EVENTO CONFERENCIA EXPERIMENTAL  PARA COLABORADORES TNR. FACTURA NO. B1500000233. PAGO UNICO ORDEN DE COMPRA NO. TNR-2024-00182</t>
  </si>
  <si>
    <t>132239407</t>
  </si>
  <si>
    <t>Sanfra Food &amp; Catering, S.R.L.</t>
  </si>
  <si>
    <t>PAGO FACTURA  COMPRA E INSTALACION CONTROL DE ACCESO. FACTURA NO. B1500000025. PAGO UNICO ORDEN DE COMPRA NO. TNR-2024-00198.</t>
  </si>
  <si>
    <t>132457722</t>
  </si>
  <si>
    <t>Bibrabi Technology, SRL</t>
  </si>
  <si>
    <t>PAGO FACTURA COMPRA E INSTALACION SISTEMA DE VIDEO VIGILANCIA. FACTURA NO. B1500000967. PAGO UNICO ORDEN DE COMPRA NO. TNR-2024-00176. PARA LAS REGIONALES SUR Y NORTE.</t>
  </si>
  <si>
    <t>131165265</t>
  </si>
  <si>
    <t>TCO Networking, SRL</t>
  </si>
  <si>
    <t>PAGO FACTURA COMPRA DE GASOIL AL GRANAL. FACTURA NO. B1500000748. PAGO UNICO ORDEN DE COMPRA NO. TNR-2024-00192.</t>
  </si>
  <si>
    <t>130172323</t>
  </si>
  <si>
    <t>RV Diesel, SRL</t>
  </si>
  <si>
    <t>PAGO FACTURA  ADQUISICION DE TICKETS DE COMBUSTIBLE. FACTURA NO. B1500002752. PAGO UNICO ORDEN DE COMPRA NO. TNR-2024-00191.</t>
  </si>
  <si>
    <t>130714835</t>
  </si>
  <si>
    <t>ECO PETROLEO DOMINICANA, S.A. (ECOPETRODOM)</t>
  </si>
  <si>
    <t>PAGO FACTURA REPARACION AIRE ACONDICIONADO. FACTURA NO. B1500001333. PAGO UNICO ORDEN DE COMPRA NO. TNR-2024-00122.</t>
  </si>
  <si>
    <t>101808594</t>
  </si>
  <si>
    <t>Refricentro Internacional, SRL</t>
  </si>
  <si>
    <t>PAGO FACTURA  ADQUISICION 7 ( SIETE ) ARMARIOS DE 2 PUERTAS. FACTURA NO. B1500001969. PAGO UNICO ORDEN DE COMPRA NO. TNR-2024-00200.</t>
  </si>
  <si>
    <t>124029643</t>
  </si>
  <si>
    <t>Muñoz Concepto Mobiliario, SRL</t>
  </si>
  <si>
    <t>PAGO FACTURA CONFERENCIA PROTECION DE LA POBLACION CONSUMIDORA. FACTURA NO. B1500000032. PAGO UNICO ORDEN DE COMPRA NO. TNR-2024-00178.</t>
  </si>
  <si>
    <t>430218626</t>
  </si>
  <si>
    <t>OBSERVATORIO NACIONAL PARA LA PROTECCION DEL CONSUMIDOR ONPECO</t>
  </si>
  <si>
    <t>PAGO FACTURA DIPLOMADO EN FIDECOMISO. FACTURA NO. E450000000308. PAGO UNICO ORDEN DE COMPRA NO. TNR-2024-00144.</t>
  </si>
  <si>
    <t>401052326</t>
  </si>
  <si>
    <t>Universidad Iberoamericana, INC</t>
  </si>
  <si>
    <t>PAGO FACTURA  ADQUISICION DE UN (1) MICROBUS 14 PASAJEROS. FACTURA NO. B1500000226. PAGO UNICO ORDEN DE COMPRA NO. TNR-2024-00196.</t>
  </si>
  <si>
    <t>101662492</t>
  </si>
  <si>
    <t>AUTO PANIAGUA C POR A</t>
  </si>
  <si>
    <t>PAGO FACTURA SERVICIOS DE IMPRESION. FACTURA NO. B1500000032. PAGO UNICO ORDEN DE COMPRA NO. TNR-2024-00189.</t>
  </si>
  <si>
    <t>130809102</t>
  </si>
  <si>
    <t>Hermanos Pujols Graphics, SRL</t>
  </si>
  <si>
    <t>PAGO FACTURA SERVICIOS DE CATERING. FACTURA NO. B1500000142. PAGO PARCIAL ORDEN DE COMPRA NO. TNR-2024-00137.</t>
  </si>
  <si>
    <t>PAGO FACTURA  ADQUISICION DE 100 ( CIEN ) LICENCIA MICROSOFT OFFICE 365. FACTURA  NO. B1500001157. PAGO UNICO ORDEN DE COMPRA NO. TNR-2024-00199.</t>
  </si>
  <si>
    <t>131189522</t>
  </si>
  <si>
    <t>ITCORP GONGLOSS, SRL</t>
  </si>
  <si>
    <t>PAGO FACTURA RENTA DE IMPRESORAS Y FOTOCOPIADORAS. FACTURA NO. B1500002662. PAGO FINAL ORDEN DE COMPRA NO. TNR-2024-00075.</t>
  </si>
  <si>
    <t>PAGO FACTURA  ADQUISICION 7  AIRES ACONDICIONADOS. FACTURA NO. B1500000315. PAGO UNICO ORDEN DE COMPRA NO. TNR-2024-00194.</t>
  </si>
  <si>
    <t>130408637</t>
  </si>
  <si>
    <t>Soluciones Corporativas (SOLUCORP), SRL</t>
  </si>
  <si>
    <t>PAGO A PROVEEDORES DICIEMBRE 2024</t>
  </si>
  <si>
    <t>B1500000126</t>
  </si>
  <si>
    <t>EXIMEDIA, SRL</t>
  </si>
  <si>
    <t>B1500000230</t>
  </si>
  <si>
    <t>INVERSIONES JOYMA EIRL</t>
  </si>
  <si>
    <t>B1500000001</t>
  </si>
  <si>
    <t>RAMIREZ MOJICA ENVOY PACK COURIER EXPRESS, SRL</t>
  </si>
  <si>
    <t>B1500002681</t>
  </si>
  <si>
    <t>VIAMAR, SA</t>
  </si>
  <si>
    <t>E450000003432</t>
  </si>
  <si>
    <t>B1500000367</t>
  </si>
  <si>
    <t>B1500000368</t>
  </si>
  <si>
    <t>B1500000369</t>
  </si>
  <si>
    <t>PAGO FACTURAS SERVICIOS DE CATERING. FACTURAS NOS. B1500000367. PAGO PARCIAL ORDEN DE COMPRA NO. TNR-2024-00096.</t>
  </si>
  <si>
    <t>PAGO FACTURAS SERVICIOS DE CATERING. FACTURAS NOS. B1500000368. PAGO PARCIAL ORDEN DE COMPRA NO. TNR-2024-00096.</t>
  </si>
  <si>
    <t>PAGO FACTURAS SERVICIOS DE CATERING. FACTURAS NOS. B1500000369. PAGO PARCIAL ORDEN DE COMPRA NO. TNR-2024-00096.</t>
  </si>
  <si>
    <t>E450000060574</t>
  </si>
  <si>
    <t>E450000060575</t>
  </si>
  <si>
    <t>E450000061886</t>
  </si>
  <si>
    <t>E450000061892</t>
  </si>
  <si>
    <t>B1500000023</t>
  </si>
  <si>
    <t xml:space="preserve"> B1500000087</t>
  </si>
  <si>
    <t>OCP-FCR-00002723</t>
  </si>
  <si>
    <t>PLANETA AZUL, SA</t>
  </si>
  <si>
    <t>E450000006632</t>
  </si>
  <si>
    <t>OUTDOOR TRAINING &amp; ADVENTURES, OUTRAD, SRL</t>
  </si>
  <si>
    <t>MERARY SALDAÑA CREACIONES, EIRL</t>
  </si>
  <si>
    <t>B1500000049</t>
  </si>
  <si>
    <t>B1500000014</t>
  </si>
  <si>
    <t>CROS PUBLICIDAD, SRL</t>
  </si>
  <si>
    <t>B1500001170</t>
  </si>
  <si>
    <t>ALL OFFICE SOLUTIONS TS, SRL</t>
  </si>
  <si>
    <t>B1500002607</t>
  </si>
  <si>
    <t>SEGUROS RESERVAS, SA</t>
  </si>
  <si>
    <t>E450000003184</t>
  </si>
  <si>
    <t xml:space="preserve"> B1500000032</t>
  </si>
  <si>
    <t xml:space="preserve"> B1500000033</t>
  </si>
  <si>
    <t>PAGO FACTURA CONSULTAS PSICOLOGICAS COLABORADORES, MESES NOVIEMBRE 2024. FACTURAS NOS. B1500000032/B1500000033. PAGO FINAL  ORDEN DE COMPRA NO. TNR-2024-00031.</t>
  </si>
  <si>
    <t>PAGO FACTURA CONSULTAS PSICOLOGICAS COLABORADORES, MESES DICIEMBRE 2024. FACTURAS NOS. B1500000033. PAGO FINAL  ORDEN DE COMPRA NO. TNR-2024-00031.</t>
  </si>
  <si>
    <t>PAGO FACTURA SERVICIOS TELEFONICOS MES DE NOVIEMBRE 2024. FACTURA NOS. E450000060575.</t>
  </si>
  <si>
    <t>PAGO FACTURA SERVICIOS TELEFONICOS MES DE NOVIEMBRE 2024. FACTURA NO. E450000060574</t>
  </si>
  <si>
    <t>PAGO FACTURA SERVICIOS TELEFONICOS MES DE NOVIEMBRE 2024. FACTURA NO. E450000061886.</t>
  </si>
  <si>
    <t>PAGO FACTURA SERVICIO TELEFONICO MES DE NOVIEMBRE 2024. FACTURAS NOS. E450000061892.</t>
  </si>
  <si>
    <t>INVERSIONES LIMIROB, EIRL</t>
  </si>
  <si>
    <t xml:space="preserve"> B1500000050</t>
  </si>
  <si>
    <t>SOLUCIONES INTEGRALES CAF, SRL</t>
  </si>
  <si>
    <t>B1500000585</t>
  </si>
  <si>
    <t xml:space="preserve"> B1500002706</t>
  </si>
  <si>
    <t>BLUBOX SOLUTIONS, SRL</t>
  </si>
  <si>
    <t xml:space="preserve"> B1500000238</t>
  </si>
  <si>
    <t>PONTIFICIA UNIVERSIDAD MADRE Y MAESTRA</t>
  </si>
  <si>
    <t>E450000000162</t>
  </si>
  <si>
    <t>B1500002643</t>
  </si>
  <si>
    <t>B1500002644</t>
  </si>
  <si>
    <t>PAGO FACTURAS SERVICIOS DE RENTA DESDE EL 06-08-2024 HASTA 06-09-2024. FACTURAS NOS. B1500002643. PAGO PARCIAL ORDEN DE COMPRA NO. TNR-2024-00075.</t>
  </si>
  <si>
    <t xml:space="preserve"> E450000006640</t>
  </si>
  <si>
    <t>B1500000138</t>
  </si>
  <si>
    <t>B1500000599</t>
  </si>
  <si>
    <t>B1500000233</t>
  </si>
  <si>
    <t>E&amp;R FUMIPLAG PEST CONTROL, SRL</t>
  </si>
  <si>
    <t>B1500477989</t>
  </si>
  <si>
    <t>SANFRA FOOD &amp; CATERING, S.R.L.</t>
  </si>
  <si>
    <t>BIBRABI TECHNOLOGY, SRL</t>
  </si>
  <si>
    <t xml:space="preserve"> B1500000025</t>
  </si>
  <si>
    <t>B1500000967</t>
  </si>
  <si>
    <t>TCO NETWORKING, SRL</t>
  </si>
  <si>
    <t>RV DISEL, SRL</t>
  </si>
  <si>
    <t>B1500000748</t>
  </si>
  <si>
    <t>B1500002752</t>
  </si>
  <si>
    <t>REFRICENRO INTERNACIONAL, SRL</t>
  </si>
  <si>
    <t>MUÑOZ CONCEPTO MOBILIARIO, SRL</t>
  </si>
  <si>
    <t>UNIVERSIDAD IBEROAMERICANA, INC</t>
  </si>
  <si>
    <t>SOLUCIONES CORPORATIVAS (SOLUCORP), SRL</t>
  </si>
  <si>
    <t>B1500001333</t>
  </si>
  <si>
    <t>B1500001969</t>
  </si>
  <si>
    <t>B1500000032</t>
  </si>
  <si>
    <t>E450000000308</t>
  </si>
  <si>
    <t xml:space="preserve"> B1500000226</t>
  </si>
  <si>
    <t>B1500000142</t>
  </si>
  <si>
    <t>B1500001157</t>
  </si>
  <si>
    <t>B1500002662</t>
  </si>
  <si>
    <t xml:space="preserve"> B1500000315</t>
  </si>
  <si>
    <t>20/12/204</t>
  </si>
  <si>
    <t>09/12/204</t>
  </si>
  <si>
    <t>E450000000291</t>
  </si>
  <si>
    <t>PAGO FACTURA E450000000291 SEGURO PLANES COMPLEMENTARIOS COLABORADORES, TNR. CORRESPONDIENTE AL MES DE DICIEMBRE 2024.</t>
  </si>
  <si>
    <t>2686</t>
  </si>
  <si>
    <t>2687</t>
  </si>
  <si>
    <t>2688</t>
  </si>
  <si>
    <t>2689</t>
  </si>
  <si>
    <t>2702</t>
  </si>
  <si>
    <t>2721</t>
  </si>
  <si>
    <t>2732</t>
  </si>
  <si>
    <t>2800</t>
  </si>
  <si>
    <t>2801</t>
  </si>
  <si>
    <t>2823</t>
  </si>
  <si>
    <t>2840</t>
  </si>
  <si>
    <t>2841</t>
  </si>
  <si>
    <t>2842</t>
  </si>
  <si>
    <t>2843</t>
  </si>
  <si>
    <t>2844</t>
  </si>
  <si>
    <t>2845</t>
  </si>
  <si>
    <t>2846</t>
  </si>
  <si>
    <t>2848</t>
  </si>
  <si>
    <t>2849</t>
  </si>
  <si>
    <t>2850</t>
  </si>
  <si>
    <t>2852</t>
  </si>
  <si>
    <t>2859</t>
  </si>
  <si>
    <t>2860</t>
  </si>
  <si>
    <t>2861</t>
  </si>
  <si>
    <t>2862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</si>
  <si>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</si>
  <si>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</si>
  <si>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</si>
  <si>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</si>
  <si>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</si>
  <si>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</si>
  <si>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</si>
  <si>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</si>
  <si>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</si>
  <si>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</si>
  <si>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</si>
  <si>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</si>
  <si>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</si>
  <si>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</si>
  <si>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</si>
  <si>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</si>
  <si>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</si>
  <si>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2886</t>
  </si>
  <si>
    <t>2887</t>
  </si>
  <si>
    <t>HERMANOS PUJOLS GRAPHICS, SRL</t>
  </si>
  <si>
    <t xml:space="preserve"> </t>
  </si>
  <si>
    <t>FIDEICOMISO DE ADMINISTRACION DEL FONDO DE FOMENTO A LA TECNIFICACION DEL SISTEMA NACIONAL DE RIEGO</t>
  </si>
  <si>
    <t>APORTE DE CAPITAL AL FIDEICOMISO PUBLICO DE FOMENTO A LA TECNIFICACION DEL SISTEMA NACIONAL DE RIEGO (FOTESIR).</t>
  </si>
  <si>
    <t>026-2024</t>
  </si>
  <si>
    <t>B1500000025</t>
  </si>
  <si>
    <t>18/12/204</t>
  </si>
  <si>
    <t xml:space="preserve">PAGO FACTURA MAESTRIA GESTION SOSTENIBLE DEL AGUA. MATRICULACION PERIODO AGOSTO-DICIEMBRE 2024. </t>
  </si>
  <si>
    <t>PAGO FACTURA  ADQUISICION DE 100 ( CIEN ) LICENCIA MICROSOFT OFFICE 365. PAGO UNICO ORDEN DE COMPRA NO. TNR-2024-00199.</t>
  </si>
  <si>
    <t>PAGO FACTURA SERVICIOS DE CATERING. PAGO PARCIAL ORDEN DE COMPRA NO. TNR-2024-00137.</t>
  </si>
  <si>
    <t>PAGO FACTURA  COMPRA E INSTALACION CONTROL DE ACCESO. PAGO UNICO ORDEN DE COMPRA NO. TNR-2024-00198.</t>
  </si>
  <si>
    <t>PAGO FACTURAS SERVICIOS DE RENTA DESDE EL 06-08-2024 HASTA 06-09-2024. PAGO PARCIAL ORDEN DE COMPRA NO. TNR-2024-00075.</t>
  </si>
  <si>
    <t>PAGO FACTURA SERVICIOS LLENADO DE BOTELLONES DE AGUA ( 33 ) UNIDADES. PAGO PARCIAL ORDEN DE COMPRA NO. TNR-2024-00001.</t>
  </si>
  <si>
    <t>PAGO FACTURA SERVICIO DE JARDINERIA. PAGO UNICO ORDEN DE COMPRA NO. TNR-2024-00171.</t>
  </si>
  <si>
    <t>PAGO FACTURA SERVICIO DE MONTAJE EVENTO CONFERENCIA EXPERIMENTAL  PARA COLABORADORES TNR. PAGO UNICO ORDEN DE COMPRA NO. TNR-2024-00182</t>
  </si>
  <si>
    <t>PAGO FACTURA ENERGIA ELECTRICA. DESDE EL 03-11-2024 HASTA EL 04-12-2024. CORRESPONDIENTE A LA REGIONAL NORTE. NUMERO DE NIC.7438769.</t>
  </si>
  <si>
    <t>PAGO FACTURA COMPRA E INSTALACION SISTEMA DE VIDEO VIGILANCIA.PAGO UNICO ORDEN DE COMPRA NO. TNR-2024-00176. PARA LAS REGIONALES SUR Y NORTE.</t>
  </si>
  <si>
    <t>PAGO FACTURA COMPRA DE GASOIL AL GRANAL PAGO UNICO ORDEN DE COMPRA NO. TNR-2024-00192.</t>
  </si>
  <si>
    <t>PAGO FACTURA  ADQUISICION DE TICKETS DE COMBUSTIBLE.PAGO UNICO ORDEN DE COMPRA NO. TNR-2024-00191.</t>
  </si>
  <si>
    <t>PAGO FACTURA REPARACION AIRE ACONDICIONADO. PAGO UNICO ORDEN DE COMPRA NO. TNR-2024-00122.</t>
  </si>
  <si>
    <t>PAGO FACTURA  ADQUISICION 7 ( SIETE ) ARMARIOS DE 2 PUERTAS.PAGO UNICO ORDEN DE COMPRA NO. TNR-2024-00200.</t>
  </si>
  <si>
    <t>PAGO FACTURA CONFERENCIA PROTECION DE LA POBLACION CONSUMIDORA. PAGO UNICO ORDEN DE COMPRA NO. TNR-2024-00178.</t>
  </si>
  <si>
    <t>PAGO FACTURA DIPLOMADO EN FIDECOMISO. PAGO UNICO ORDEN DE COMPRA NO. TNR-2024-00144.</t>
  </si>
  <si>
    <t>PAGO FACTURA  ADQUISICION DE UN (1) MICROBUS 14 PASAJEROS.PAGO UNICO ORDEN DE COMPRA NO. TNR-2024-00196.</t>
  </si>
  <si>
    <t>PAGO FACTURA SERVICIOS DE IMPRESION. PAGO UNICO ORDEN DE COMPRA NO. TNR-2024-00189.</t>
  </si>
  <si>
    <t>PAGO FACTURA  ADQUISICION 7  AIRES ACONDICIONADOS.PAGO UNICO ORDEN DE COMPRA NO. TNR-2024-00194.</t>
  </si>
  <si>
    <t>CUENTA POR  PAGAR PROVEEDORES DICIEMBRE 2024</t>
  </si>
  <si>
    <t xml:space="preserve"> B1500000585</t>
  </si>
  <si>
    <t>PAGO FACTURA  ADQUISICION DE TONERS Y TINTAS. PAGO UNICO ORDEN DE COMPRA NO. TNR-2024-00187.</t>
  </si>
  <si>
    <t xml:space="preserve"> B1500002607</t>
  </si>
  <si>
    <t>PAGO FACTURAS SERVICIOS DE RENTA PAGO PARCIAL ORDEN DE COMPRA NO. TNR-2024-00075.</t>
  </si>
  <si>
    <t>E450000000143</t>
  </si>
  <si>
    <t xml:space="preserve"> B1500002643</t>
  </si>
  <si>
    <t xml:space="preserve"> B1500002644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</si>
</sst>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_-[$$-1C0A]* #.##0.00_ ;_-[$$-1C0A]* \-#.##0.00\ ;_-[$$-1C0A]* &quot;-&quot;??_ ;_-@_ "/>
    <numFmt numFmtId="168" formatCode="_(\$* #\,##0.00_);_(\$* \(#\,##0.00\);_(\$*'\-\'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sz val="20"/>
      <color rgb="FF000000"/>
      <name val="Times New Roman"/>
      <family val="1"/>
    </font>
    <font>
      <sz val="20"/>
      <name val="Times New Roman"/>
      <family val="1"/>
    </font>
    <font>
      <sz val="8"/>
      <name val="Calibri"/>
      <family val="2"/>
      <scheme val="minor"/>
    </font>
    <font>
      <b/>
      <sz val="22"/>
      <color theme="1"/>
      <name val="Times New Roman"/>
      <family val="1"/>
    </font>
    <font>
      <b/>
      <sz val="26"/>
      <color theme="1"/>
      <name val="Times New Roman"/>
      <family val="1"/>
    </font>
    <font>
      <sz val="26"/>
      <color rgb="FF000000"/>
      <name val="Times New Roman"/>
      <family val="1"/>
    </font>
    <font>
      <b/>
      <sz val="26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26"/>
      <name val="Times New Roman"/>
      <family val="1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sz val="9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165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165" fontId="3" fillId="0" borderId="2" xfId="0" applyNumberFormat="1" applyFont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5" fillId="0" borderId="2" xfId="0" applyNumberFormat="1" applyFont="1" applyBorder="1"/>
    <xf numFmtId="165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4" fillId="0" borderId="0" xfId="1" applyFont="1" applyFill="1" applyBorder="1"/>
    <xf numFmtId="165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165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165" fontId="0" fillId="0" borderId="0" xfId="1" applyFont="1"/>
    <xf numFmtId="165" fontId="0" fillId="0" borderId="16" xfId="0" applyNumberFormat="1" applyBorder="1"/>
    <xf numFmtId="165" fontId="5" fillId="0" borderId="16" xfId="1" applyFont="1" applyBorder="1"/>
    <xf numFmtId="165" fontId="5" fillId="0" borderId="17" xfId="0" applyNumberFormat="1" applyFont="1" applyBorder="1"/>
    <xf numFmtId="0" fontId="11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top" wrapText="1"/>
    </xf>
    <xf numFmtId="4" fontId="10" fillId="3" borderId="0" xfId="0" applyNumberFormat="1" applyFont="1" applyFill="1" applyAlignment="1">
      <alignment horizontal="center" vertical="top" shrinkToFit="1"/>
    </xf>
    <xf numFmtId="164" fontId="10" fillId="3" borderId="0" xfId="0" applyNumberFormat="1" applyFont="1" applyFill="1" applyAlignment="1">
      <alignment horizontal="center" vertical="top" shrinkToFit="1"/>
    </xf>
    <xf numFmtId="0" fontId="12" fillId="3" borderId="0" xfId="0" applyFont="1" applyFill="1" applyAlignment="1">
      <alignment horizontal="center" vertical="top" wrapText="1"/>
    </xf>
    <xf numFmtId="4" fontId="11" fillId="3" borderId="0" xfId="0" applyNumberFormat="1" applyFont="1" applyFill="1" applyAlignment="1">
      <alignment horizontal="center" vertical="top" shrinkToFit="1"/>
    </xf>
    <xf numFmtId="164" fontId="11" fillId="3" borderId="0" xfId="0" applyNumberFormat="1" applyFont="1" applyFill="1" applyAlignment="1">
      <alignment horizontal="center" vertical="top" shrinkToFit="1"/>
    </xf>
    <xf numFmtId="166" fontId="10" fillId="3" borderId="0" xfId="0" applyNumberFormat="1" applyFont="1" applyFill="1" applyAlignment="1">
      <alignment horizontal="center" vertical="top" shrinkToFit="1"/>
    </xf>
    <xf numFmtId="164" fontId="11" fillId="3" borderId="0" xfId="0" applyNumberFormat="1" applyFont="1" applyFill="1" applyAlignment="1">
      <alignment horizontal="center" vertical="top"/>
    </xf>
    <xf numFmtId="164" fontId="9" fillId="3" borderId="0" xfId="0" applyNumberFormat="1" applyFont="1" applyFill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4" fontId="10" fillId="3" borderId="0" xfId="0" applyNumberFormat="1" applyFont="1" applyFill="1" applyAlignment="1">
      <alignment horizontal="center" vertical="center" shrinkToFit="1"/>
    </xf>
    <xf numFmtId="4" fontId="11" fillId="3" borderId="0" xfId="0" applyNumberFormat="1" applyFont="1" applyFill="1" applyAlignment="1">
      <alignment horizontal="center" vertical="center" shrinkToFit="1"/>
    </xf>
    <xf numFmtId="165" fontId="10" fillId="3" borderId="0" xfId="1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14" fillId="3" borderId="0" xfId="0" applyFont="1" applyFill="1"/>
    <xf numFmtId="0" fontId="15" fillId="3" borderId="0" xfId="0" applyFont="1" applyFill="1" applyAlignment="1">
      <alignment horizontal="center"/>
    </xf>
    <xf numFmtId="164" fontId="15" fillId="3" borderId="0" xfId="0" applyNumberFormat="1" applyFont="1" applyFill="1" applyAlignment="1">
      <alignment horizontal="center"/>
    </xf>
    <xf numFmtId="0" fontId="16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/>
    </xf>
    <xf numFmtId="0" fontId="18" fillId="6" borderId="2" xfId="0" applyFont="1" applyFill="1" applyBorder="1" applyAlignment="1">
      <alignment horizontal="center" vertical="center" wrapText="1"/>
    </xf>
    <xf numFmtId="164" fontId="18" fillId="6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14" fontId="17" fillId="3" borderId="2" xfId="0" applyNumberFormat="1" applyFont="1" applyFill="1" applyBorder="1" applyAlignment="1">
      <alignment horizontal="center" vertical="center" wrapText="1"/>
    </xf>
    <xf numFmtId="164" fontId="17" fillId="3" borderId="2" xfId="0" applyNumberFormat="1" applyFont="1" applyFill="1" applyBorder="1" applyAlignment="1">
      <alignment horizontal="center" vertical="center" wrapText="1"/>
    </xf>
    <xf numFmtId="164" fontId="20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left" vertical="center" wrapText="1"/>
    </xf>
    <xf numFmtId="2" fontId="17" fillId="3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165" fontId="0" fillId="2" borderId="0" xfId="1" applyFont="1" applyFill="1"/>
    <xf numFmtId="0" fontId="17" fillId="3" borderId="2" xfId="0" applyFont="1" applyFill="1" applyBorder="1" applyAlignment="1">
      <alignment vertical="center" wrapText="1"/>
    </xf>
    <xf numFmtId="165" fontId="21" fillId="7" borderId="2" xfId="1" applyFont="1" applyFill="1" applyBorder="1" applyAlignment="1">
      <alignment horizontal="left"/>
    </xf>
    <xf numFmtId="49" fontId="21" fillId="7" borderId="2" xfId="0" applyNumberFormat="1" applyFont="1" applyFill="1" applyBorder="1" applyAlignment="1">
      <alignment horizontal="left"/>
    </xf>
    <xf numFmtId="49" fontId="22" fillId="0" borderId="0" xfId="0" applyNumberFormat="1" applyFont="1" applyAlignment="1">
      <alignment horizontal="left"/>
    </xf>
    <xf numFmtId="165" fontId="22" fillId="0" borderId="0" xfId="1" applyFont="1" applyAlignment="1">
      <alignment horizontal="right"/>
    </xf>
    <xf numFmtId="0" fontId="23" fillId="3" borderId="2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165" fontId="25" fillId="0" borderId="0" xfId="1" applyFont="1" applyAlignment="1">
      <alignment horizontal="right"/>
    </xf>
    <xf numFmtId="14" fontId="17" fillId="3" borderId="2" xfId="0" applyNumberFormat="1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vertical="center" wrapText="1"/>
    </xf>
    <xf numFmtId="0" fontId="17" fillId="3" borderId="0" xfId="0" applyFont="1" applyFill="1" applyAlignment="1">
      <alignment horizontal="center" vertical="center" wrapText="1"/>
    </xf>
    <xf numFmtId="14" fontId="17" fillId="3" borderId="0" xfId="0" applyNumberFormat="1" applyFont="1" applyFill="1" applyAlignment="1">
      <alignment horizontal="center" vertical="center" wrapText="1"/>
    </xf>
    <xf numFmtId="164" fontId="20" fillId="3" borderId="0" xfId="0" applyNumberFormat="1" applyFont="1" applyFill="1" applyAlignment="1">
      <alignment horizontal="center" vertical="center" wrapText="1"/>
    </xf>
    <xf numFmtId="164" fontId="17" fillId="3" borderId="0" xfId="0" applyNumberFormat="1" applyFont="1" applyFill="1" applyAlignment="1">
      <alignment horizontal="center" vertical="center" wrapText="1"/>
    </xf>
    <xf numFmtId="2" fontId="17" fillId="3" borderId="0" xfId="0" applyNumberFormat="1" applyFont="1" applyFill="1" applyAlignment="1">
      <alignment horizontal="center" vertical="center" wrapText="1"/>
    </xf>
    <xf numFmtId="0" fontId="24" fillId="3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167" fontId="0" fillId="0" borderId="0" xfId="0" applyNumberFormat="1"/>
    <xf numFmtId="168" fontId="19" fillId="0" borderId="2" xfId="0" applyNumberFormat="1" applyFont="1" applyBorder="1" applyAlignment="1">
      <alignment vertical="center"/>
    </xf>
    <xf numFmtId="164" fontId="19" fillId="0" borderId="2" xfId="0" applyNumberFormat="1" applyFont="1" applyBorder="1" applyAlignment="1">
      <alignment vertical="center"/>
    </xf>
    <xf numFmtId="0" fontId="18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20" fillId="3" borderId="3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168" fontId="19" fillId="3" borderId="2" xfId="0" applyNumberFormat="1" applyFont="1" applyFill="1" applyBorder="1" applyAlignment="1">
      <alignment vertical="center"/>
    </xf>
    <xf numFmtId="164" fontId="19" fillId="3" borderId="2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1036252</xdr:colOff>
      <xdr:row>7</xdr:row>
      <xdr:rowOff>95250</xdr:rowOff>
    </xdr:from>
    <xdr:to>
      <xdr:col>2</xdr:col>
      <xdr:colOff>4024310</xdr:colOff>
      <xdr:row>11</xdr:row>
      <xdr:rowOff>1214436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9A080B-CF5C-4B13-9530-3400D8EEB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3565" y="2428875"/>
          <a:ext cx="4083433" cy="2786061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2857500</xdr:colOff>
      <xdr:row>8</xdr:row>
      <xdr:rowOff>214313</xdr:rowOff>
    </xdr:from>
    <xdr:to>
      <xdr:col>10</xdr:col>
      <xdr:colOff>3881437</xdr:colOff>
      <xdr:row>11</xdr:row>
      <xdr:rowOff>1401654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447CD8-4938-4A09-95CA-9D1E00405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625" y="2881313"/>
          <a:ext cx="4143375" cy="2520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530236</xdr:colOff>
      <xdr:row>3</xdr:row>
      <xdr:rowOff>180980</xdr:rowOff>
    </xdr:from>
    <xdr:to>
      <xdr:col>2</xdr:col>
      <xdr:colOff>3780234</xdr:colOff>
      <xdr:row>11</xdr:row>
      <xdr:rowOff>1255774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5B61DF-4B51-439B-8FC1-DD8A84E7C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8752" y="1163246"/>
          <a:ext cx="4619216" cy="4051356"/>
        </a:xfrm>
        <a:prstGeom prst="rect">
          <a:avLst/>
        </a:prstGeom>
      </xdr:spPr>
    </xdr:pic>
    <xdr:clientData/>
  </xdr:twoCellAnchor>
  <xdr:twoCellAnchor editAs="oneCell">
    <xdr:from>
      <xdr:col>9</xdr:col>
      <xdr:colOff>2887265</xdr:colOff>
      <xdr:row>2</xdr:row>
      <xdr:rowOff>308105</xdr:rowOff>
    </xdr:from>
    <xdr:to>
      <xdr:col>10</xdr:col>
      <xdr:colOff>4411570</xdr:colOff>
      <xdr:row>11</xdr:row>
      <xdr:rowOff>1577439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0ABA725-B91C-4BED-A98F-B3DBDD8C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34765" y="962949"/>
          <a:ext cx="4858055" cy="4573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EFC37-6338-44F2-ADF8-CC08C0F7BACD}">
  <dimension ref="B9:M287"/>
  <sheetViews>
    <sheetView zoomScale="40" zoomScaleNormal="40" zoomScaleSheetLayoutView="20" workbookViewId="0">
      <selection sqref="A1:XFD1048576"/>
    </sheetView>
  </sheetViews>
  <sheetFormatPr baseColWidth="10" defaultColWidth="9.140625" defaultRowHeight="26.25" x14ac:dyDescent="0.25"/>
  <cols>
    <col min="1" max="1" width="20.28515625" style="39" customWidth="1"/>
    <col min="2" max="2" width="16.5703125" style="39" customWidth="1"/>
    <col min="3" max="3" width="93.85546875" style="39" customWidth="1"/>
    <col min="4" max="4" width="130.28515625" style="39" customWidth="1"/>
    <col min="5" max="5" width="49.7109375" style="39" customWidth="1"/>
    <col min="6" max="6" width="48" style="50" customWidth="1"/>
    <col min="7" max="7" width="58.7109375" style="48" customWidth="1"/>
    <col min="8" max="8" width="54.7109375" style="50" customWidth="1"/>
    <col min="9" max="9" width="43.28515625" style="50" customWidth="1"/>
    <col min="10" max="10" width="46.7109375" style="48" customWidth="1"/>
    <col min="11" max="11" width="70.5703125" style="39" customWidth="1"/>
    <col min="12" max="12" width="41.28515625" style="50" customWidth="1"/>
    <col min="13" max="13" width="55" style="39" customWidth="1"/>
    <col min="14" max="16384" width="9.140625" style="39"/>
  </cols>
  <sheetData>
    <row r="9" spans="2:13" ht="34.5" x14ac:dyDescent="0.25">
      <c r="C9" s="100" t="s">
        <v>34</v>
      </c>
      <c r="D9" s="100"/>
      <c r="E9" s="100"/>
      <c r="F9" s="100"/>
      <c r="G9" s="100"/>
      <c r="H9" s="100"/>
      <c r="I9" s="100"/>
      <c r="J9" s="100"/>
      <c r="K9" s="100"/>
    </row>
    <row r="10" spans="2:13" ht="36" customHeight="1" x14ac:dyDescent="0.25">
      <c r="C10" s="100" t="s">
        <v>40</v>
      </c>
      <c r="D10" s="100"/>
      <c r="E10" s="100"/>
      <c r="F10" s="100"/>
      <c r="G10" s="100"/>
      <c r="H10" s="100"/>
      <c r="I10" s="100"/>
      <c r="J10" s="100"/>
      <c r="K10" s="100"/>
      <c r="L10" s="57"/>
      <c r="M10" s="40"/>
    </row>
    <row r="11" spans="2:13" ht="36" customHeight="1" x14ac:dyDescent="0.25">
      <c r="C11" s="100" t="s">
        <v>196</v>
      </c>
      <c r="D11" s="100"/>
      <c r="E11" s="100"/>
      <c r="F11" s="100"/>
      <c r="G11" s="100"/>
      <c r="H11" s="100"/>
      <c r="I11" s="100"/>
      <c r="J11" s="100"/>
      <c r="K11" s="100"/>
      <c r="L11" s="57"/>
      <c r="M11" s="40"/>
    </row>
    <row r="12" spans="2:13" ht="126" customHeight="1" x14ac:dyDescent="0.25">
      <c r="F12" s="39"/>
      <c r="G12" s="39"/>
      <c r="H12" s="39"/>
      <c r="I12" s="39"/>
      <c r="J12" s="39"/>
      <c r="L12" s="57"/>
    </row>
    <row r="13" spans="2:13" s="50" customFormat="1" ht="125.25" customHeight="1" x14ac:dyDescent="0.25">
      <c r="B13" s="64" t="s">
        <v>35</v>
      </c>
      <c r="C13" s="64" t="s">
        <v>33</v>
      </c>
      <c r="D13" s="64" t="s">
        <v>36</v>
      </c>
      <c r="E13" s="64" t="s">
        <v>53</v>
      </c>
      <c r="F13" s="64" t="s">
        <v>49</v>
      </c>
      <c r="G13" s="65" t="s">
        <v>50</v>
      </c>
      <c r="H13" s="64" t="s">
        <v>51</v>
      </c>
      <c r="I13" s="64" t="s">
        <v>52</v>
      </c>
      <c r="J13" s="65" t="s">
        <v>46</v>
      </c>
      <c r="K13" s="64" t="s">
        <v>48</v>
      </c>
    </row>
    <row r="14" spans="2:13" s="50" customFormat="1" ht="104.1" customHeight="1" x14ac:dyDescent="0.25">
      <c r="B14" s="66">
        <v>1</v>
      </c>
      <c r="C14" s="76" t="s">
        <v>98</v>
      </c>
      <c r="D14" s="76" t="s">
        <v>96</v>
      </c>
      <c r="E14" s="68" t="s">
        <v>197</v>
      </c>
      <c r="F14" s="69">
        <v>45623</v>
      </c>
      <c r="G14" s="71">
        <v>29972</v>
      </c>
      <c r="H14" s="69">
        <v>45642</v>
      </c>
      <c r="I14" s="70">
        <f>G14</f>
        <v>29972</v>
      </c>
      <c r="J14" s="73">
        <v>0</v>
      </c>
      <c r="K14" s="68" t="s">
        <v>47</v>
      </c>
    </row>
    <row r="15" spans="2:13" s="50" customFormat="1" ht="125.25" customHeight="1" x14ac:dyDescent="0.25">
      <c r="B15" s="66">
        <v>2</v>
      </c>
      <c r="C15" s="82" t="s">
        <v>198</v>
      </c>
      <c r="D15" s="67" t="s">
        <v>99</v>
      </c>
      <c r="E15" s="68" t="s">
        <v>199</v>
      </c>
      <c r="F15" s="69">
        <v>45622</v>
      </c>
      <c r="G15" s="71">
        <v>20000</v>
      </c>
      <c r="H15" s="69">
        <v>45639</v>
      </c>
      <c r="I15" s="70">
        <f t="shared" ref="I15:I18" si="0">G15</f>
        <v>20000</v>
      </c>
      <c r="J15" s="73">
        <v>0</v>
      </c>
      <c r="K15" s="68" t="s">
        <v>47</v>
      </c>
    </row>
    <row r="16" spans="2:13" s="50" customFormat="1" ht="125.25" customHeight="1" x14ac:dyDescent="0.25">
      <c r="B16" s="66">
        <v>3</v>
      </c>
      <c r="C16" s="81" t="s">
        <v>200</v>
      </c>
      <c r="D16" s="67" t="s">
        <v>102</v>
      </c>
      <c r="E16" s="68" t="s">
        <v>201</v>
      </c>
      <c r="F16" s="69">
        <v>45623</v>
      </c>
      <c r="G16" s="71">
        <v>4389.6000000000004</v>
      </c>
      <c r="H16" s="69">
        <v>45639</v>
      </c>
      <c r="I16" s="70">
        <f t="shared" si="0"/>
        <v>4389.6000000000004</v>
      </c>
      <c r="J16" s="73">
        <v>0</v>
      </c>
      <c r="K16" s="68" t="s">
        <v>47</v>
      </c>
    </row>
    <row r="17" spans="2:11" s="50" customFormat="1" ht="125.25" customHeight="1" x14ac:dyDescent="0.25">
      <c r="B17" s="66">
        <v>4</v>
      </c>
      <c r="C17" s="81" t="s">
        <v>202</v>
      </c>
      <c r="D17" s="67" t="s">
        <v>105</v>
      </c>
      <c r="E17" s="68" t="s">
        <v>203</v>
      </c>
      <c r="F17" s="69">
        <v>45623</v>
      </c>
      <c r="G17" s="71">
        <v>20101.439999999999</v>
      </c>
      <c r="H17" s="69">
        <v>45643</v>
      </c>
      <c r="I17" s="70">
        <f t="shared" si="0"/>
        <v>20101.439999999999</v>
      </c>
      <c r="J17" s="73">
        <v>0</v>
      </c>
      <c r="K17" s="68" t="s">
        <v>47</v>
      </c>
    </row>
    <row r="18" spans="2:11" s="50" customFormat="1" ht="125.25" customHeight="1" x14ac:dyDescent="0.25">
      <c r="B18" s="66">
        <v>5</v>
      </c>
      <c r="C18" s="67" t="s">
        <v>204</v>
      </c>
      <c r="D18" s="67" t="s">
        <v>106</v>
      </c>
      <c r="E18" s="68" t="s">
        <v>205</v>
      </c>
      <c r="F18" s="69">
        <v>45648</v>
      </c>
      <c r="G18" s="71">
        <v>20569.490000000002</v>
      </c>
      <c r="H18" s="69">
        <v>45639</v>
      </c>
      <c r="I18" s="70">
        <f t="shared" si="0"/>
        <v>20569.490000000002</v>
      </c>
      <c r="J18" s="73">
        <v>0</v>
      </c>
      <c r="K18" s="68" t="s">
        <v>47</v>
      </c>
    </row>
    <row r="19" spans="2:11" s="50" customFormat="1" ht="125.25" customHeight="1" x14ac:dyDescent="0.25">
      <c r="B19" s="66">
        <v>6</v>
      </c>
      <c r="C19" s="67" t="s">
        <v>92</v>
      </c>
      <c r="D19" s="67" t="s">
        <v>209</v>
      </c>
      <c r="E19" s="68" t="s">
        <v>206</v>
      </c>
      <c r="F19" s="69">
        <v>45531</v>
      </c>
      <c r="G19" s="71">
        <v>8201</v>
      </c>
      <c r="H19" s="69">
        <v>45643</v>
      </c>
      <c r="I19" s="70">
        <f>G19</f>
        <v>8201</v>
      </c>
      <c r="J19" s="73">
        <v>0</v>
      </c>
      <c r="K19" s="68" t="s">
        <v>47</v>
      </c>
    </row>
    <row r="20" spans="2:11" s="50" customFormat="1" ht="125.25" customHeight="1" x14ac:dyDescent="0.25">
      <c r="B20" s="66">
        <v>7</v>
      </c>
      <c r="C20" s="67" t="s">
        <v>92</v>
      </c>
      <c r="D20" s="67" t="s">
        <v>210</v>
      </c>
      <c r="E20" s="68" t="s">
        <v>207</v>
      </c>
      <c r="F20" s="69">
        <v>45532</v>
      </c>
      <c r="G20" s="71">
        <v>8201</v>
      </c>
      <c r="H20" s="69">
        <v>45643</v>
      </c>
      <c r="I20" s="70">
        <f>G20</f>
        <v>8201</v>
      </c>
      <c r="J20" s="73">
        <v>0</v>
      </c>
      <c r="K20" s="68" t="s">
        <v>47</v>
      </c>
    </row>
    <row r="21" spans="2:11" s="50" customFormat="1" ht="125.25" customHeight="1" x14ac:dyDescent="0.25">
      <c r="B21" s="66">
        <v>8</v>
      </c>
      <c r="C21" s="67" t="s">
        <v>92</v>
      </c>
      <c r="D21" s="67" t="s">
        <v>211</v>
      </c>
      <c r="E21" s="68" t="s">
        <v>208</v>
      </c>
      <c r="F21" s="69">
        <v>45595</v>
      </c>
      <c r="G21" s="71">
        <v>20467.099999999999</v>
      </c>
      <c r="H21" s="69">
        <v>45643</v>
      </c>
      <c r="I21" s="70">
        <f t="shared" ref="I21:I64" si="1">G21</f>
        <v>20467.099999999999</v>
      </c>
      <c r="J21" s="73">
        <v>0</v>
      </c>
      <c r="K21" s="68" t="s">
        <v>47</v>
      </c>
    </row>
    <row r="22" spans="2:11" s="50" customFormat="1" ht="125.25" customHeight="1" x14ac:dyDescent="0.25">
      <c r="B22" s="66">
        <v>9</v>
      </c>
      <c r="C22" s="67" t="s">
        <v>54</v>
      </c>
      <c r="D22" s="67" t="s">
        <v>236</v>
      </c>
      <c r="E22" s="68" t="s">
        <v>212</v>
      </c>
      <c r="F22" s="69">
        <v>45623</v>
      </c>
      <c r="G22" s="71">
        <v>103395.5</v>
      </c>
      <c r="H22" s="69">
        <v>45639</v>
      </c>
      <c r="I22" s="70">
        <f t="shared" si="1"/>
        <v>103395.5</v>
      </c>
      <c r="J22" s="73">
        <v>0</v>
      </c>
      <c r="K22" s="68" t="s">
        <v>47</v>
      </c>
    </row>
    <row r="23" spans="2:11" s="50" customFormat="1" ht="125.25" customHeight="1" x14ac:dyDescent="0.25">
      <c r="B23" s="66">
        <v>10</v>
      </c>
      <c r="C23" s="67" t="s">
        <v>54</v>
      </c>
      <c r="D23" s="67" t="s">
        <v>235</v>
      </c>
      <c r="E23" s="68" t="s">
        <v>213</v>
      </c>
      <c r="F23" s="69">
        <v>45653</v>
      </c>
      <c r="G23" s="71">
        <v>7904</v>
      </c>
      <c r="H23" s="69">
        <v>45639</v>
      </c>
      <c r="I23" s="70">
        <f t="shared" si="1"/>
        <v>7904</v>
      </c>
      <c r="J23" s="73">
        <v>0</v>
      </c>
      <c r="K23" s="68" t="s">
        <v>47</v>
      </c>
    </row>
    <row r="24" spans="2:11" s="50" customFormat="1" ht="125.25" customHeight="1" x14ac:dyDescent="0.25">
      <c r="B24" s="66">
        <v>11</v>
      </c>
      <c r="C24" s="67" t="s">
        <v>54</v>
      </c>
      <c r="D24" s="67" t="s">
        <v>237</v>
      </c>
      <c r="E24" s="68" t="s">
        <v>214</v>
      </c>
      <c r="F24" s="69">
        <v>45654</v>
      </c>
      <c r="G24" s="71">
        <v>28828.720000000001</v>
      </c>
      <c r="H24" s="69">
        <v>45639</v>
      </c>
      <c r="I24" s="70">
        <f t="shared" si="1"/>
        <v>28828.720000000001</v>
      </c>
      <c r="J24" s="73">
        <v>0</v>
      </c>
      <c r="K24" s="68" t="s">
        <v>47</v>
      </c>
    </row>
    <row r="25" spans="2:11" s="50" customFormat="1" ht="125.25" customHeight="1" x14ac:dyDescent="0.25">
      <c r="B25" s="66">
        <v>12</v>
      </c>
      <c r="C25" s="67" t="s">
        <v>54</v>
      </c>
      <c r="D25" s="67" t="s">
        <v>238</v>
      </c>
      <c r="E25" s="68" t="s">
        <v>215</v>
      </c>
      <c r="F25" s="69">
        <v>45654</v>
      </c>
      <c r="G25" s="71">
        <v>66592.240000000005</v>
      </c>
      <c r="H25" s="69">
        <v>45639</v>
      </c>
      <c r="I25" s="70">
        <f t="shared" si="1"/>
        <v>66592.240000000005</v>
      </c>
      <c r="J25" s="73">
        <v>0</v>
      </c>
      <c r="K25" s="68" t="s">
        <v>47</v>
      </c>
    </row>
    <row r="26" spans="2:11" s="50" customFormat="1" ht="125.25" customHeight="1" x14ac:dyDescent="0.25">
      <c r="B26" s="66">
        <v>13</v>
      </c>
      <c r="C26" s="67" t="s">
        <v>111</v>
      </c>
      <c r="D26" s="67" t="s">
        <v>109</v>
      </c>
      <c r="E26" s="68" t="s">
        <v>216</v>
      </c>
      <c r="F26" s="69">
        <v>45624</v>
      </c>
      <c r="G26" s="71">
        <v>48675</v>
      </c>
      <c r="H26" s="69">
        <v>45652</v>
      </c>
      <c r="I26" s="70">
        <f t="shared" si="1"/>
        <v>48675</v>
      </c>
      <c r="J26" s="73">
        <v>0</v>
      </c>
      <c r="K26" s="68" t="s">
        <v>47</v>
      </c>
    </row>
    <row r="27" spans="2:11" s="50" customFormat="1" ht="125.25" customHeight="1" x14ac:dyDescent="0.25">
      <c r="B27" s="66">
        <v>14</v>
      </c>
      <c r="C27" s="67" t="s">
        <v>114</v>
      </c>
      <c r="D27" s="67" t="s">
        <v>112</v>
      </c>
      <c r="E27" s="68" t="s">
        <v>217</v>
      </c>
      <c r="F27" s="69">
        <v>45623</v>
      </c>
      <c r="G27" s="71">
        <v>505040</v>
      </c>
      <c r="H27" s="69" t="s">
        <v>278</v>
      </c>
      <c r="I27" s="70">
        <f t="shared" si="1"/>
        <v>505040</v>
      </c>
      <c r="J27" s="73">
        <v>0</v>
      </c>
      <c r="K27" s="68" t="s">
        <v>47</v>
      </c>
    </row>
    <row r="28" spans="2:11" s="50" customFormat="1" ht="125.25" customHeight="1" x14ac:dyDescent="0.25">
      <c r="B28" s="66">
        <v>15</v>
      </c>
      <c r="C28" s="67" t="s">
        <v>117</v>
      </c>
      <c r="D28" s="67" t="s">
        <v>115</v>
      </c>
      <c r="E28" s="68" t="s">
        <v>218</v>
      </c>
      <c r="F28" s="69">
        <v>45628</v>
      </c>
      <c r="G28" s="71">
        <v>266428.24</v>
      </c>
      <c r="H28" s="69">
        <v>45653</v>
      </c>
      <c r="I28" s="70">
        <f t="shared" si="1"/>
        <v>266428.24</v>
      </c>
      <c r="J28" s="73">
        <v>0</v>
      </c>
      <c r="K28" s="68" t="s">
        <v>47</v>
      </c>
    </row>
    <row r="29" spans="2:11" s="50" customFormat="1" ht="125.25" customHeight="1" x14ac:dyDescent="0.25">
      <c r="B29" s="66">
        <v>16</v>
      </c>
      <c r="C29" s="67" t="s">
        <v>219</v>
      </c>
      <c r="D29" s="67" t="s">
        <v>118</v>
      </c>
      <c r="E29" s="68" t="s">
        <v>220</v>
      </c>
      <c r="F29" s="69">
        <v>45629</v>
      </c>
      <c r="G29" s="71">
        <v>1740</v>
      </c>
      <c r="H29" s="69">
        <v>45646</v>
      </c>
      <c r="I29" s="70">
        <f t="shared" si="1"/>
        <v>1740</v>
      </c>
      <c r="J29" s="73">
        <v>0</v>
      </c>
      <c r="K29" s="68" t="s">
        <v>47</v>
      </c>
    </row>
    <row r="30" spans="2:11" s="50" customFormat="1" ht="125.25" customHeight="1" x14ac:dyDescent="0.25">
      <c r="B30" s="66">
        <v>17</v>
      </c>
      <c r="C30" s="67" t="s">
        <v>221</v>
      </c>
      <c r="D30" s="67" t="s">
        <v>119</v>
      </c>
      <c r="E30" s="68" t="s">
        <v>223</v>
      </c>
      <c r="F30" s="69">
        <v>45638</v>
      </c>
      <c r="G30" s="71">
        <v>200000</v>
      </c>
      <c r="H30" s="69">
        <v>45661</v>
      </c>
      <c r="I30" s="70">
        <f t="shared" si="1"/>
        <v>200000</v>
      </c>
      <c r="J30" s="73">
        <v>0</v>
      </c>
      <c r="K30" s="68" t="s">
        <v>47</v>
      </c>
    </row>
    <row r="31" spans="2:11" s="50" customFormat="1" ht="125.25" customHeight="1" x14ac:dyDescent="0.25">
      <c r="B31" s="66">
        <v>18</v>
      </c>
      <c r="C31" s="67" t="s">
        <v>222</v>
      </c>
      <c r="D31" s="67" t="s">
        <v>122</v>
      </c>
      <c r="E31" s="68" t="s">
        <v>224</v>
      </c>
      <c r="F31" s="69">
        <v>45627</v>
      </c>
      <c r="G31" s="71">
        <v>23039.97</v>
      </c>
      <c r="H31" s="69">
        <v>45652</v>
      </c>
      <c r="I31" s="70">
        <f t="shared" si="1"/>
        <v>23039.97</v>
      </c>
      <c r="J31" s="73">
        <v>0</v>
      </c>
      <c r="K31" s="68" t="s">
        <v>47</v>
      </c>
    </row>
    <row r="32" spans="2:11" s="50" customFormat="1" ht="125.25" customHeight="1" x14ac:dyDescent="0.25">
      <c r="B32" s="66">
        <v>19</v>
      </c>
      <c r="C32" s="67" t="s">
        <v>225</v>
      </c>
      <c r="D32" s="67" t="s">
        <v>125</v>
      </c>
      <c r="E32" s="68" t="s">
        <v>226</v>
      </c>
      <c r="F32" s="69">
        <v>45627</v>
      </c>
      <c r="G32" s="71">
        <v>41241</v>
      </c>
      <c r="H32" s="69">
        <v>45652</v>
      </c>
      <c r="I32" s="70">
        <f t="shared" si="1"/>
        <v>41241</v>
      </c>
      <c r="J32" s="73">
        <v>0</v>
      </c>
      <c r="K32" s="68" t="s">
        <v>47</v>
      </c>
    </row>
    <row r="33" spans="2:11" s="50" customFormat="1" ht="125.25" customHeight="1" x14ac:dyDescent="0.25">
      <c r="B33" s="66">
        <v>20</v>
      </c>
      <c r="C33" s="67" t="s">
        <v>227</v>
      </c>
      <c r="D33" s="67" t="s">
        <v>126</v>
      </c>
      <c r="E33" s="68" t="s">
        <v>228</v>
      </c>
      <c r="F33" s="69">
        <v>45628</v>
      </c>
      <c r="G33" s="71">
        <v>187321.9</v>
      </c>
      <c r="H33" s="69">
        <v>45653</v>
      </c>
      <c r="I33" s="70">
        <f t="shared" si="1"/>
        <v>187321.9</v>
      </c>
      <c r="J33" s="73">
        <v>0</v>
      </c>
      <c r="K33" s="68" t="s">
        <v>47</v>
      </c>
    </row>
    <row r="34" spans="2:11" s="50" customFormat="1" ht="125.25" customHeight="1" x14ac:dyDescent="0.25">
      <c r="B34" s="66">
        <v>21</v>
      </c>
      <c r="C34" s="67" t="s">
        <v>229</v>
      </c>
      <c r="D34" s="67" t="s">
        <v>127</v>
      </c>
      <c r="E34" s="68" t="s">
        <v>230</v>
      </c>
      <c r="F34" s="69">
        <v>45632</v>
      </c>
      <c r="G34" s="71">
        <v>238034.31</v>
      </c>
      <c r="H34" s="69">
        <v>45652</v>
      </c>
      <c r="I34" s="70">
        <f t="shared" si="1"/>
        <v>238034.31</v>
      </c>
      <c r="J34" s="73">
        <v>0</v>
      </c>
      <c r="K34" s="68" t="s">
        <v>47</v>
      </c>
    </row>
    <row r="35" spans="2:11" s="50" customFormat="1" ht="125.25" customHeight="1" x14ac:dyDescent="0.25">
      <c r="B35" s="66">
        <v>22</v>
      </c>
      <c r="C35" s="67" t="s">
        <v>90</v>
      </c>
      <c r="D35" s="67" t="s">
        <v>233</v>
      </c>
      <c r="E35" s="68" t="s">
        <v>231</v>
      </c>
      <c r="F35" s="69">
        <v>45632</v>
      </c>
      <c r="G35" s="71">
        <v>75000</v>
      </c>
      <c r="H35" s="69">
        <v>45652</v>
      </c>
      <c r="I35" s="70">
        <f t="shared" si="1"/>
        <v>75000</v>
      </c>
      <c r="J35" s="73">
        <v>0</v>
      </c>
      <c r="K35" s="68" t="s">
        <v>47</v>
      </c>
    </row>
    <row r="36" spans="2:11" s="50" customFormat="1" ht="125.25" customHeight="1" x14ac:dyDescent="0.25">
      <c r="B36" s="66"/>
      <c r="C36" s="67" t="s">
        <v>90</v>
      </c>
      <c r="D36" s="67" t="s">
        <v>234</v>
      </c>
      <c r="E36" s="68" t="s">
        <v>232</v>
      </c>
      <c r="F36" s="69">
        <v>45635</v>
      </c>
      <c r="G36" s="71">
        <v>75000</v>
      </c>
      <c r="H36" s="69">
        <v>45652</v>
      </c>
      <c r="I36" s="70">
        <f t="shared" si="1"/>
        <v>75000</v>
      </c>
      <c r="J36" s="73">
        <v>0</v>
      </c>
      <c r="K36" s="68" t="s">
        <v>47</v>
      </c>
    </row>
    <row r="37" spans="2:11" s="50" customFormat="1" ht="125.25" customHeight="1" x14ac:dyDescent="0.25">
      <c r="B37" s="66">
        <v>23</v>
      </c>
      <c r="C37" s="67" t="s">
        <v>239</v>
      </c>
      <c r="D37" s="67" t="s">
        <v>131</v>
      </c>
      <c r="E37" s="68" t="s">
        <v>240</v>
      </c>
      <c r="F37" s="69">
        <v>45631</v>
      </c>
      <c r="G37" s="71">
        <v>5758.4</v>
      </c>
      <c r="H37" s="69">
        <v>45653</v>
      </c>
      <c r="I37" s="70">
        <f t="shared" si="1"/>
        <v>5758.4</v>
      </c>
      <c r="J37" s="73">
        <v>0</v>
      </c>
      <c r="K37" s="68" t="s">
        <v>47</v>
      </c>
    </row>
    <row r="38" spans="2:11" s="50" customFormat="1" ht="125.25" customHeight="1" x14ac:dyDescent="0.25">
      <c r="B38" s="66">
        <v>24</v>
      </c>
      <c r="C38" s="67" t="s">
        <v>241</v>
      </c>
      <c r="D38" s="67" t="s">
        <v>134</v>
      </c>
      <c r="E38" s="68" t="s">
        <v>242</v>
      </c>
      <c r="F38" s="69">
        <v>45632</v>
      </c>
      <c r="G38" s="71">
        <v>70796.460000000006</v>
      </c>
      <c r="H38" s="69">
        <v>45653</v>
      </c>
      <c r="I38" s="70">
        <f t="shared" si="1"/>
        <v>70796.460000000006</v>
      </c>
      <c r="J38" s="73">
        <v>0</v>
      </c>
      <c r="K38" s="68" t="s">
        <v>47</v>
      </c>
    </row>
    <row r="39" spans="2:11" s="50" customFormat="1" ht="125.25" customHeight="1" x14ac:dyDescent="0.25">
      <c r="B39" s="66">
        <v>25</v>
      </c>
      <c r="C39" s="67" t="s">
        <v>202</v>
      </c>
      <c r="D39" s="67" t="s">
        <v>137</v>
      </c>
      <c r="E39" s="68" t="s">
        <v>243</v>
      </c>
      <c r="F39" s="69">
        <v>45630</v>
      </c>
      <c r="G39" s="71">
        <v>174876</v>
      </c>
      <c r="H39" s="69">
        <v>45652</v>
      </c>
      <c r="I39" s="70">
        <f t="shared" si="1"/>
        <v>174876</v>
      </c>
      <c r="J39" s="73">
        <v>0</v>
      </c>
      <c r="K39" s="68" t="s">
        <v>47</v>
      </c>
    </row>
    <row r="40" spans="2:11" s="50" customFormat="1" ht="125.25" customHeight="1" x14ac:dyDescent="0.25">
      <c r="B40" s="66">
        <v>26</v>
      </c>
      <c r="C40" s="67" t="s">
        <v>244</v>
      </c>
      <c r="D40" s="67" t="s">
        <v>138</v>
      </c>
      <c r="E40" s="68" t="s">
        <v>245</v>
      </c>
      <c r="F40" s="69">
        <v>45636</v>
      </c>
      <c r="G40" s="71">
        <v>134362</v>
      </c>
      <c r="H40" s="69">
        <v>45653</v>
      </c>
      <c r="I40" s="70">
        <f t="shared" si="1"/>
        <v>134362</v>
      </c>
      <c r="J40" s="73">
        <v>0</v>
      </c>
      <c r="K40" s="68" t="s">
        <v>47</v>
      </c>
    </row>
    <row r="41" spans="2:11" s="50" customFormat="1" ht="125.25" customHeight="1" x14ac:dyDescent="0.25">
      <c r="B41" s="66">
        <v>27</v>
      </c>
      <c r="C41" s="67" t="s">
        <v>246</v>
      </c>
      <c r="D41" s="67" t="s">
        <v>141</v>
      </c>
      <c r="E41" s="68" t="s">
        <v>247</v>
      </c>
      <c r="F41" s="69">
        <v>45631</v>
      </c>
      <c r="G41" s="71">
        <v>2150000</v>
      </c>
      <c r="H41" s="69">
        <v>45653</v>
      </c>
      <c r="I41" s="70">
        <f t="shared" si="1"/>
        <v>2150000</v>
      </c>
      <c r="J41" s="73">
        <v>0</v>
      </c>
      <c r="K41" s="68" t="s">
        <v>47</v>
      </c>
    </row>
    <row r="42" spans="2:11" s="50" customFormat="1" ht="125.25" customHeight="1" x14ac:dyDescent="0.25">
      <c r="B42" s="66">
        <v>28</v>
      </c>
      <c r="C42" s="67" t="s">
        <v>43</v>
      </c>
      <c r="D42" s="67" t="s">
        <v>281</v>
      </c>
      <c r="E42" s="68" t="s">
        <v>280</v>
      </c>
      <c r="F42" s="69">
        <v>45616</v>
      </c>
      <c r="G42" s="71">
        <v>210038.2</v>
      </c>
      <c r="H42" s="69">
        <v>45629</v>
      </c>
      <c r="I42" s="70">
        <f t="shared" si="1"/>
        <v>210038.2</v>
      </c>
      <c r="J42" s="73">
        <v>0</v>
      </c>
      <c r="K42" s="68" t="s">
        <v>47</v>
      </c>
    </row>
    <row r="43" spans="2:11" s="50" customFormat="1" ht="125.25" customHeight="1" x14ac:dyDescent="0.25">
      <c r="B43" s="66">
        <v>29</v>
      </c>
      <c r="C43" s="67" t="s">
        <v>227</v>
      </c>
      <c r="D43" s="67" t="s">
        <v>250</v>
      </c>
      <c r="E43" s="68" t="s">
        <v>248</v>
      </c>
      <c r="F43" s="69">
        <v>45638</v>
      </c>
      <c r="G43" s="71">
        <v>21240</v>
      </c>
      <c r="H43" s="69">
        <v>45628</v>
      </c>
      <c r="I43" s="70">
        <f t="shared" si="1"/>
        <v>21240</v>
      </c>
      <c r="J43" s="73">
        <v>0</v>
      </c>
      <c r="K43" s="68" t="s">
        <v>47</v>
      </c>
    </row>
    <row r="44" spans="2:11" s="50" customFormat="1" ht="125.25" customHeight="1" x14ac:dyDescent="0.25">
      <c r="B44" s="66">
        <v>30</v>
      </c>
      <c r="C44" s="67" t="s">
        <v>227</v>
      </c>
      <c r="D44" s="67" t="s">
        <v>145</v>
      </c>
      <c r="E44" s="68" t="s">
        <v>249</v>
      </c>
      <c r="F44" s="69">
        <v>45638</v>
      </c>
      <c r="G44" s="71">
        <v>14868</v>
      </c>
      <c r="H44" s="69">
        <v>45628</v>
      </c>
      <c r="I44" s="70">
        <f t="shared" si="1"/>
        <v>14868</v>
      </c>
      <c r="J44" s="73">
        <v>0</v>
      </c>
      <c r="K44" s="68" t="s">
        <v>47</v>
      </c>
    </row>
    <row r="45" spans="2:11" s="50" customFormat="1" ht="125.25" customHeight="1" x14ac:dyDescent="0.25">
      <c r="B45" s="66">
        <v>30</v>
      </c>
      <c r="C45" s="67" t="s">
        <v>219</v>
      </c>
      <c r="D45" s="67" t="s">
        <v>146</v>
      </c>
      <c r="E45" s="68" t="s">
        <v>251</v>
      </c>
      <c r="F45" s="69">
        <v>45642</v>
      </c>
      <c r="G45" s="71">
        <v>1980</v>
      </c>
      <c r="H45" s="69">
        <v>45628</v>
      </c>
      <c r="I45" s="70">
        <f t="shared" si="1"/>
        <v>1980</v>
      </c>
      <c r="J45" s="73">
        <v>0</v>
      </c>
      <c r="K45" s="68" t="s">
        <v>47</v>
      </c>
    </row>
    <row r="46" spans="2:11" s="50" customFormat="1" ht="125.25" customHeight="1" x14ac:dyDescent="0.25">
      <c r="B46" s="66">
        <v>31</v>
      </c>
      <c r="C46" s="67" t="s">
        <v>98</v>
      </c>
      <c r="D46" s="67" t="s">
        <v>147</v>
      </c>
      <c r="E46" s="68" t="s">
        <v>252</v>
      </c>
      <c r="F46" s="69">
        <v>45643</v>
      </c>
      <c r="G46" s="71">
        <v>80594</v>
      </c>
      <c r="H46" s="69">
        <v>45628</v>
      </c>
      <c r="I46" s="70">
        <f t="shared" si="1"/>
        <v>80594</v>
      </c>
      <c r="J46" s="73">
        <v>0</v>
      </c>
      <c r="K46" s="68" t="s">
        <v>47</v>
      </c>
    </row>
    <row r="47" spans="2:11" s="50" customFormat="1" ht="125.25" customHeight="1" x14ac:dyDescent="0.25">
      <c r="B47" s="66">
        <v>32</v>
      </c>
      <c r="C47" s="67" t="s">
        <v>241</v>
      </c>
      <c r="D47" s="67" t="s">
        <v>148</v>
      </c>
      <c r="E47" s="68" t="s">
        <v>253</v>
      </c>
      <c r="F47" s="69">
        <v>45643</v>
      </c>
      <c r="G47" s="71">
        <v>42500.06</v>
      </c>
      <c r="H47" s="69">
        <v>45659</v>
      </c>
      <c r="I47" s="70">
        <f t="shared" si="1"/>
        <v>42500.06</v>
      </c>
      <c r="J47" s="73">
        <v>0</v>
      </c>
      <c r="K47" s="68" t="s">
        <v>47</v>
      </c>
    </row>
    <row r="48" spans="2:11" s="50" customFormat="1" ht="125.25" customHeight="1" x14ac:dyDescent="0.25">
      <c r="B48" s="66">
        <v>33</v>
      </c>
      <c r="C48" s="67" t="s">
        <v>255</v>
      </c>
      <c r="D48" s="67" t="s">
        <v>155</v>
      </c>
      <c r="E48" s="68" t="s">
        <v>254</v>
      </c>
      <c r="F48" s="69">
        <v>45642</v>
      </c>
      <c r="G48" s="71">
        <v>9676</v>
      </c>
      <c r="H48" s="69">
        <v>45628</v>
      </c>
      <c r="I48" s="70">
        <f t="shared" si="1"/>
        <v>9676</v>
      </c>
      <c r="J48" s="73">
        <v>0</v>
      </c>
      <c r="K48" s="68" t="s">
        <v>47</v>
      </c>
    </row>
    <row r="49" spans="2:11" s="50" customFormat="1" ht="125.25" customHeight="1" x14ac:dyDescent="0.25">
      <c r="B49" s="66">
        <v>34</v>
      </c>
      <c r="C49" s="67" t="s">
        <v>154</v>
      </c>
      <c r="D49" s="67" t="s">
        <v>152</v>
      </c>
      <c r="E49" s="68" t="s">
        <v>256</v>
      </c>
      <c r="F49" s="69">
        <v>45632</v>
      </c>
      <c r="G49" s="71">
        <v>8348.3799999999992</v>
      </c>
      <c r="H49" s="69">
        <v>45659</v>
      </c>
      <c r="I49" s="70">
        <f t="shared" si="1"/>
        <v>8348.3799999999992</v>
      </c>
      <c r="J49" s="73">
        <v>0</v>
      </c>
      <c r="K49" s="68" t="s">
        <v>47</v>
      </c>
    </row>
    <row r="50" spans="2:11" s="50" customFormat="1" ht="125.25" customHeight="1" x14ac:dyDescent="0.25">
      <c r="B50" s="66">
        <v>35</v>
      </c>
      <c r="C50" s="67" t="s">
        <v>257</v>
      </c>
      <c r="D50" s="67" t="s">
        <v>155</v>
      </c>
      <c r="E50" s="68" t="s">
        <v>254</v>
      </c>
      <c r="F50" s="69">
        <v>45637</v>
      </c>
      <c r="G50" s="71">
        <v>250000</v>
      </c>
      <c r="H50" s="69">
        <v>45659</v>
      </c>
      <c r="I50" s="70">
        <f t="shared" si="1"/>
        <v>250000</v>
      </c>
      <c r="J50" s="73">
        <v>0</v>
      </c>
      <c r="K50" s="68" t="s">
        <v>47</v>
      </c>
    </row>
    <row r="51" spans="2:11" s="50" customFormat="1" ht="139.5" customHeight="1" x14ac:dyDescent="0.25">
      <c r="B51" s="66">
        <v>36</v>
      </c>
      <c r="C51" s="67" t="s">
        <v>258</v>
      </c>
      <c r="D51" s="67" t="s">
        <v>158</v>
      </c>
      <c r="E51" s="68" t="s">
        <v>259</v>
      </c>
      <c r="F51" s="69">
        <v>45644</v>
      </c>
      <c r="G51" s="71">
        <v>94219.459999999992</v>
      </c>
      <c r="H51" s="69">
        <v>45660</v>
      </c>
      <c r="I51" s="70">
        <f t="shared" si="1"/>
        <v>94219.459999999992</v>
      </c>
      <c r="J51" s="73">
        <v>0</v>
      </c>
      <c r="K51" s="68" t="s">
        <v>47</v>
      </c>
    </row>
    <row r="52" spans="2:11" s="50" customFormat="1" ht="130.5" customHeight="1" x14ac:dyDescent="0.25">
      <c r="B52" s="66">
        <v>37</v>
      </c>
      <c r="C52" s="67" t="s">
        <v>261</v>
      </c>
      <c r="D52" s="67" t="s">
        <v>161</v>
      </c>
      <c r="E52" s="68" t="s">
        <v>260</v>
      </c>
      <c r="F52" s="69">
        <v>45636</v>
      </c>
      <c r="G52" s="71">
        <v>183577.58</v>
      </c>
      <c r="H52" s="69">
        <v>45660</v>
      </c>
      <c r="I52" s="70">
        <f t="shared" si="1"/>
        <v>183577.58</v>
      </c>
      <c r="J52" s="73">
        <v>0</v>
      </c>
      <c r="K52" s="68" t="s">
        <v>47</v>
      </c>
    </row>
    <row r="53" spans="2:11" s="50" customFormat="1" ht="116.25" customHeight="1" x14ac:dyDescent="0.25">
      <c r="B53" s="66">
        <v>38</v>
      </c>
      <c r="C53" s="67" t="s">
        <v>262</v>
      </c>
      <c r="D53" s="67" t="s">
        <v>164</v>
      </c>
      <c r="E53" s="68" t="s">
        <v>263</v>
      </c>
      <c r="F53" s="69" t="s">
        <v>279</v>
      </c>
      <c r="G53" s="71">
        <v>35865</v>
      </c>
      <c r="H53" s="69">
        <v>45665</v>
      </c>
      <c r="I53" s="70">
        <f t="shared" si="1"/>
        <v>35865</v>
      </c>
      <c r="J53" s="73">
        <v>0</v>
      </c>
      <c r="K53" s="68" t="s">
        <v>47</v>
      </c>
    </row>
    <row r="54" spans="2:11" s="50" customFormat="1" ht="123.75" customHeight="1" x14ac:dyDescent="0.25">
      <c r="B54" s="66">
        <v>39</v>
      </c>
      <c r="C54" s="67" t="s">
        <v>169</v>
      </c>
      <c r="D54" s="67" t="s">
        <v>167</v>
      </c>
      <c r="E54" s="68" t="s">
        <v>264</v>
      </c>
      <c r="F54" s="69">
        <v>45632</v>
      </c>
      <c r="G54" s="71">
        <v>1029750</v>
      </c>
      <c r="H54" s="69">
        <v>45660</v>
      </c>
      <c r="I54" s="70">
        <f t="shared" si="1"/>
        <v>1029750</v>
      </c>
      <c r="J54" s="73">
        <v>0</v>
      </c>
      <c r="K54" s="68" t="s">
        <v>47</v>
      </c>
    </row>
    <row r="55" spans="2:11" s="50" customFormat="1" ht="135" customHeight="1" x14ac:dyDescent="0.25">
      <c r="B55" s="66">
        <v>40</v>
      </c>
      <c r="C55" s="67" t="s">
        <v>265</v>
      </c>
      <c r="D55" s="67" t="s">
        <v>170</v>
      </c>
      <c r="E55" s="68" t="s">
        <v>269</v>
      </c>
      <c r="F55" s="69" t="s">
        <v>279</v>
      </c>
      <c r="G55" s="71">
        <v>20500</v>
      </c>
      <c r="H55" s="69">
        <v>45870</v>
      </c>
      <c r="I55" s="70">
        <f t="shared" si="1"/>
        <v>20500</v>
      </c>
      <c r="J55" s="73">
        <v>0</v>
      </c>
      <c r="K55" s="68" t="s">
        <v>47</v>
      </c>
    </row>
    <row r="56" spans="2:11" s="50" customFormat="1" ht="137.25" customHeight="1" x14ac:dyDescent="0.25">
      <c r="B56" s="66">
        <v>41</v>
      </c>
      <c r="C56" s="67" t="s">
        <v>266</v>
      </c>
      <c r="D56" s="67" t="s">
        <v>173</v>
      </c>
      <c r="E56" s="68" t="s">
        <v>270</v>
      </c>
      <c r="F56" s="69">
        <v>45643</v>
      </c>
      <c r="G56" s="71">
        <v>113575</v>
      </c>
      <c r="H56" s="69">
        <v>45660</v>
      </c>
      <c r="I56" s="70">
        <f t="shared" si="1"/>
        <v>113575</v>
      </c>
      <c r="J56" s="73">
        <v>0</v>
      </c>
      <c r="K56" s="68" t="s">
        <v>47</v>
      </c>
    </row>
    <row r="57" spans="2:11" s="50" customFormat="1" ht="141" customHeight="1" x14ac:dyDescent="0.25">
      <c r="B57" s="66">
        <v>42</v>
      </c>
      <c r="C57" s="67" t="s">
        <v>178</v>
      </c>
      <c r="D57" s="67" t="s">
        <v>176</v>
      </c>
      <c r="E57" s="68" t="s">
        <v>271</v>
      </c>
      <c r="F57" s="69">
        <v>45638</v>
      </c>
      <c r="G57" s="71">
        <v>20000</v>
      </c>
      <c r="H57" s="69">
        <v>45661</v>
      </c>
      <c r="I57" s="70">
        <f t="shared" si="1"/>
        <v>20000</v>
      </c>
      <c r="J57" s="73">
        <v>0</v>
      </c>
      <c r="K57" s="68" t="s">
        <v>47</v>
      </c>
    </row>
    <row r="58" spans="2:11" s="50" customFormat="1" ht="141" customHeight="1" x14ac:dyDescent="0.25">
      <c r="B58" s="66">
        <v>43</v>
      </c>
      <c r="C58" s="67" t="s">
        <v>267</v>
      </c>
      <c r="D58" s="67" t="s">
        <v>179</v>
      </c>
      <c r="E58" s="68" t="s">
        <v>272</v>
      </c>
      <c r="F58" s="69">
        <v>45638</v>
      </c>
      <c r="G58" s="71">
        <v>131600</v>
      </c>
      <c r="H58" s="69">
        <v>45661</v>
      </c>
      <c r="I58" s="70">
        <f t="shared" si="1"/>
        <v>131600</v>
      </c>
      <c r="J58" s="73">
        <v>0</v>
      </c>
      <c r="K58" s="68" t="s">
        <v>47</v>
      </c>
    </row>
    <row r="59" spans="2:11" s="50" customFormat="1" ht="123.75" customHeight="1" x14ac:dyDescent="0.25">
      <c r="B59" s="66">
        <v>44</v>
      </c>
      <c r="C59" s="67" t="s">
        <v>184</v>
      </c>
      <c r="D59" s="67" t="s">
        <v>182</v>
      </c>
      <c r="E59" s="68" t="s">
        <v>273</v>
      </c>
      <c r="F59" s="69">
        <v>45644</v>
      </c>
      <c r="G59" s="71">
        <v>1427920.18</v>
      </c>
      <c r="H59" s="69">
        <v>45660</v>
      </c>
      <c r="I59" s="70">
        <f t="shared" si="1"/>
        <v>1427920.18</v>
      </c>
      <c r="J59" s="73">
        <v>0</v>
      </c>
      <c r="K59" s="68" t="s">
        <v>47</v>
      </c>
    </row>
    <row r="60" spans="2:11" s="50" customFormat="1" ht="123.75" customHeight="1" x14ac:dyDescent="0.25">
      <c r="B60" s="66">
        <v>46</v>
      </c>
      <c r="C60" s="67" t="s">
        <v>98</v>
      </c>
      <c r="D60" s="67" t="s">
        <v>188</v>
      </c>
      <c r="E60" s="68" t="s">
        <v>274</v>
      </c>
      <c r="F60" s="69">
        <v>45640</v>
      </c>
      <c r="G60" s="71">
        <v>56833.99</v>
      </c>
      <c r="H60" s="69">
        <v>45661</v>
      </c>
      <c r="I60" s="70">
        <f t="shared" si="1"/>
        <v>56833.99</v>
      </c>
      <c r="J60" s="73">
        <v>0</v>
      </c>
      <c r="K60" s="68" t="s">
        <v>47</v>
      </c>
    </row>
    <row r="61" spans="2:11" s="50" customFormat="1" ht="138.75" customHeight="1" x14ac:dyDescent="0.25">
      <c r="B61" s="66">
        <v>47</v>
      </c>
      <c r="C61" s="67" t="s">
        <v>191</v>
      </c>
      <c r="D61" s="67" t="s">
        <v>189</v>
      </c>
      <c r="E61" s="68" t="s">
        <v>275</v>
      </c>
      <c r="F61" s="69">
        <v>45644</v>
      </c>
      <c r="G61" s="71">
        <v>1317573</v>
      </c>
      <c r="H61" s="69">
        <v>45661</v>
      </c>
      <c r="I61" s="70">
        <f t="shared" si="1"/>
        <v>1317573</v>
      </c>
      <c r="J61" s="73">
        <v>0</v>
      </c>
      <c r="K61" s="68" t="s">
        <v>47</v>
      </c>
    </row>
    <row r="62" spans="2:11" s="50" customFormat="1" ht="137.25" customHeight="1" x14ac:dyDescent="0.25">
      <c r="B62" s="66">
        <v>48</v>
      </c>
      <c r="C62" s="67" t="s">
        <v>227</v>
      </c>
      <c r="D62" s="67" t="s">
        <v>192</v>
      </c>
      <c r="E62" s="68" t="s">
        <v>276</v>
      </c>
      <c r="F62" s="69">
        <v>45644</v>
      </c>
      <c r="G62" s="71">
        <v>21240</v>
      </c>
      <c r="H62" s="69">
        <v>45661</v>
      </c>
      <c r="I62" s="70">
        <f t="shared" si="1"/>
        <v>21240</v>
      </c>
      <c r="J62" s="73">
        <v>0</v>
      </c>
      <c r="K62" s="68" t="s">
        <v>47</v>
      </c>
    </row>
    <row r="63" spans="2:11" s="50" customFormat="1" ht="137.25" customHeight="1" x14ac:dyDescent="0.25">
      <c r="B63" s="66">
        <v>49</v>
      </c>
      <c r="C63" s="67" t="s">
        <v>326</v>
      </c>
      <c r="D63" s="67" t="s">
        <v>185</v>
      </c>
      <c r="E63" s="68" t="s">
        <v>271</v>
      </c>
      <c r="F63" s="69">
        <v>45645</v>
      </c>
      <c r="G63" s="71">
        <v>205985.4</v>
      </c>
      <c r="H63" s="69">
        <v>45661</v>
      </c>
      <c r="I63" s="70">
        <f t="shared" ref="I63" si="2">G63</f>
        <v>205985.4</v>
      </c>
      <c r="J63" s="73">
        <v>0</v>
      </c>
      <c r="K63" s="68" t="s">
        <v>47</v>
      </c>
    </row>
    <row r="64" spans="2:11" s="50" customFormat="1" ht="126" customHeight="1" x14ac:dyDescent="0.25">
      <c r="B64" s="66">
        <v>50</v>
      </c>
      <c r="C64" s="67" t="s">
        <v>268</v>
      </c>
      <c r="D64" s="67" t="s">
        <v>193</v>
      </c>
      <c r="E64" s="68" t="s">
        <v>277</v>
      </c>
      <c r="F64" s="69">
        <v>45630</v>
      </c>
      <c r="G64" s="71">
        <v>654900</v>
      </c>
      <c r="H64" s="69">
        <v>45660</v>
      </c>
      <c r="I64" s="70">
        <f t="shared" si="1"/>
        <v>654900</v>
      </c>
      <c r="J64" s="73">
        <v>0</v>
      </c>
      <c r="K64" s="68" t="s">
        <v>47</v>
      </c>
    </row>
    <row r="65" spans="2:12" ht="60" customHeight="1" x14ac:dyDescent="0.25">
      <c r="B65" s="102" t="s">
        <v>55</v>
      </c>
      <c r="C65" s="103"/>
      <c r="D65" s="103"/>
      <c r="E65" s="103"/>
      <c r="F65" s="104"/>
      <c r="G65" s="71">
        <f>SUM(G14:G64)</f>
        <v>10488719.619999999</v>
      </c>
      <c r="H65" s="71"/>
      <c r="I65" s="71">
        <f>SUM(I14:I64)</f>
        <v>10488719.619999999</v>
      </c>
      <c r="J65" s="71">
        <f>SUM(J14:J64)</f>
        <v>0</v>
      </c>
      <c r="K65" s="72"/>
      <c r="L65" s="51"/>
    </row>
    <row r="66" spans="2:12" ht="30" customHeight="1" x14ac:dyDescent="0.25">
      <c r="G66" s="48" t="s">
        <v>327</v>
      </c>
      <c r="L66" s="51"/>
    </row>
    <row r="67" spans="2:12" ht="30" customHeight="1" x14ac:dyDescent="0.25">
      <c r="G67" s="48" t="s">
        <v>327</v>
      </c>
      <c r="L67" s="51"/>
    </row>
    <row r="68" spans="2:12" ht="30" customHeight="1" x14ac:dyDescent="0.25">
      <c r="L68" s="51"/>
    </row>
    <row r="69" spans="2:12" ht="30" customHeight="1" x14ac:dyDescent="0.25">
      <c r="L69" s="51"/>
    </row>
    <row r="70" spans="2:12" ht="30" customHeight="1" x14ac:dyDescent="0.25"/>
    <row r="71" spans="2:12" ht="36" customHeight="1" x14ac:dyDescent="0.25"/>
    <row r="72" spans="2:12" ht="36" customHeight="1" x14ac:dyDescent="0.25">
      <c r="F72" s="39"/>
      <c r="G72" s="39"/>
      <c r="H72" s="39"/>
      <c r="I72" s="39"/>
      <c r="J72" s="39"/>
    </row>
    <row r="73" spans="2:12" ht="32.25" customHeight="1" x14ac:dyDescent="0.25">
      <c r="B73" s="41"/>
      <c r="F73" s="39"/>
      <c r="G73" s="39"/>
      <c r="H73" s="39"/>
      <c r="I73" s="39"/>
      <c r="J73" s="39"/>
    </row>
    <row r="74" spans="2:12" ht="34.5" customHeight="1" x14ac:dyDescent="0.45">
      <c r="B74" s="41"/>
      <c r="C74" s="63" t="s">
        <v>41</v>
      </c>
      <c r="D74" s="58"/>
      <c r="E74" s="63" t="s">
        <v>45</v>
      </c>
      <c r="F74" s="60"/>
      <c r="G74" s="50"/>
      <c r="H74" s="59" t="s">
        <v>56</v>
      </c>
      <c r="I74" s="61"/>
      <c r="J74" s="63" t="s">
        <v>57</v>
      </c>
      <c r="K74" s="63"/>
    </row>
    <row r="75" spans="2:12" ht="42.75" customHeight="1" x14ac:dyDescent="0.45">
      <c r="B75" s="41"/>
      <c r="C75" s="63" t="s">
        <v>39</v>
      </c>
      <c r="D75" s="58"/>
      <c r="E75" s="63" t="s">
        <v>44</v>
      </c>
      <c r="F75" s="60"/>
      <c r="H75" s="59"/>
      <c r="I75" s="60"/>
      <c r="J75" s="63" t="s">
        <v>58</v>
      </c>
      <c r="K75" s="62"/>
    </row>
    <row r="76" spans="2:12" ht="36" customHeight="1" x14ac:dyDescent="0.45">
      <c r="B76" s="41"/>
      <c r="C76" s="63" t="s">
        <v>42</v>
      </c>
      <c r="D76" s="58"/>
      <c r="E76" s="63" t="s">
        <v>60</v>
      </c>
      <c r="F76" s="60"/>
      <c r="H76" s="59"/>
      <c r="I76" s="60"/>
      <c r="J76" s="63" t="s">
        <v>59</v>
      </c>
      <c r="K76" s="62"/>
    </row>
    <row r="77" spans="2:12" ht="17.25" customHeight="1" x14ac:dyDescent="0.25">
      <c r="B77" s="40"/>
      <c r="C77" s="44"/>
      <c r="D77" s="44"/>
      <c r="E77" s="44"/>
      <c r="F77" s="53"/>
      <c r="G77" s="46"/>
      <c r="H77" s="53"/>
      <c r="I77" s="53"/>
      <c r="J77" s="46"/>
      <c r="K77" s="45"/>
    </row>
    <row r="78" spans="2:12" ht="17.25" customHeight="1" x14ac:dyDescent="0.25">
      <c r="B78" s="40"/>
      <c r="C78" s="41"/>
      <c r="D78" s="41"/>
      <c r="E78" s="41"/>
      <c r="F78" s="52"/>
      <c r="G78" s="43"/>
      <c r="H78" s="52"/>
      <c r="I78" s="52"/>
      <c r="J78" s="43"/>
      <c r="K78" s="42"/>
    </row>
    <row r="79" spans="2:12" ht="17.25" customHeight="1" x14ac:dyDescent="0.25">
      <c r="B79" s="40"/>
      <c r="C79" s="44"/>
      <c r="D79" s="44"/>
      <c r="E79" s="44"/>
      <c r="F79" s="53"/>
      <c r="G79" s="46"/>
      <c r="H79" s="53"/>
      <c r="I79" s="53"/>
      <c r="J79" s="46"/>
      <c r="K79" s="45"/>
    </row>
    <row r="80" spans="2:12" ht="22.5" customHeight="1" x14ac:dyDescent="0.25">
      <c r="B80" s="40"/>
      <c r="C80" s="41"/>
      <c r="D80" s="41"/>
      <c r="E80" s="41"/>
      <c r="F80" s="52"/>
      <c r="G80" s="43"/>
      <c r="H80" s="52"/>
      <c r="I80" s="52"/>
      <c r="J80" s="43"/>
      <c r="K80" s="42"/>
    </row>
    <row r="81" spans="2:11" ht="18.75" customHeight="1" x14ac:dyDescent="0.25">
      <c r="B81" s="40"/>
      <c r="C81" s="41"/>
      <c r="D81" s="41"/>
      <c r="E81" s="41"/>
      <c r="F81" s="52"/>
      <c r="G81" s="43"/>
      <c r="H81" s="52"/>
      <c r="I81" s="52"/>
      <c r="J81" s="43"/>
      <c r="K81" s="42"/>
    </row>
    <row r="82" spans="2:11" ht="17.25" customHeight="1" x14ac:dyDescent="0.25">
      <c r="B82" s="40"/>
      <c r="C82" s="44"/>
      <c r="D82" s="44"/>
      <c r="E82" s="44"/>
      <c r="F82" s="53"/>
      <c r="G82" s="46"/>
      <c r="H82" s="53"/>
      <c r="I82" s="53"/>
      <c r="J82" s="46"/>
      <c r="K82" s="45"/>
    </row>
    <row r="83" spans="2:11" ht="17.25" customHeight="1" x14ac:dyDescent="0.25">
      <c r="B83" s="40"/>
      <c r="C83" s="44"/>
      <c r="D83" s="44"/>
      <c r="E83" s="44"/>
      <c r="F83" s="53"/>
      <c r="G83" s="46"/>
      <c r="H83" s="53"/>
      <c r="I83" s="53"/>
      <c r="J83" s="46"/>
      <c r="K83" s="45"/>
    </row>
    <row r="84" spans="2:11" ht="29.25" customHeight="1" x14ac:dyDescent="0.25">
      <c r="B84" s="40"/>
      <c r="C84" s="41"/>
      <c r="D84" s="41"/>
      <c r="E84" s="41"/>
      <c r="F84" s="52"/>
      <c r="G84" s="43"/>
      <c r="H84" s="52"/>
      <c r="I84" s="52"/>
      <c r="J84" s="43"/>
      <c r="K84" s="42"/>
    </row>
    <row r="85" spans="2:11" ht="30.75" customHeight="1" x14ac:dyDescent="0.25">
      <c r="B85" s="40"/>
      <c r="C85" s="44"/>
      <c r="D85" s="44"/>
      <c r="E85" s="44"/>
      <c r="F85" s="53"/>
      <c r="G85" s="46"/>
      <c r="H85" s="53"/>
      <c r="I85" s="53"/>
      <c r="J85" s="46"/>
      <c r="K85" s="45"/>
    </row>
    <row r="86" spans="2:11" ht="33.75" customHeight="1" x14ac:dyDescent="0.25">
      <c r="B86" s="40"/>
      <c r="C86" s="44"/>
      <c r="D86" s="44"/>
      <c r="E86" s="44"/>
      <c r="F86" s="53"/>
      <c r="G86" s="46"/>
      <c r="H86" s="53"/>
      <c r="I86" s="53"/>
      <c r="J86" s="46"/>
      <c r="K86" s="45"/>
    </row>
    <row r="87" spans="2:11" ht="22.5" customHeight="1" x14ac:dyDescent="0.25">
      <c r="B87" s="40"/>
      <c r="C87" s="44"/>
      <c r="D87" s="44"/>
      <c r="E87" s="44"/>
      <c r="F87" s="53"/>
      <c r="G87" s="46"/>
      <c r="H87" s="53"/>
      <c r="I87" s="53"/>
      <c r="J87" s="46"/>
      <c r="K87" s="45"/>
    </row>
    <row r="88" spans="2:11" ht="30" customHeight="1" x14ac:dyDescent="0.25">
      <c r="B88" s="40"/>
      <c r="C88" s="41"/>
      <c r="D88" s="41"/>
      <c r="E88" s="41"/>
      <c r="F88" s="52"/>
      <c r="G88" s="43"/>
      <c r="H88" s="52"/>
      <c r="I88" s="52"/>
      <c r="J88" s="43"/>
      <c r="K88" s="42"/>
    </row>
    <row r="89" spans="2:11" ht="30" customHeight="1" x14ac:dyDescent="0.25">
      <c r="B89" s="40"/>
      <c r="C89" s="44"/>
      <c r="D89" s="44"/>
      <c r="E89" s="44"/>
      <c r="F89" s="53"/>
      <c r="G89" s="46"/>
      <c r="H89" s="53"/>
      <c r="I89" s="53"/>
      <c r="J89" s="46"/>
      <c r="K89" s="45"/>
    </row>
    <row r="90" spans="2:11" ht="33" customHeight="1" x14ac:dyDescent="0.25">
      <c r="B90" s="40"/>
      <c r="C90" s="41"/>
      <c r="D90" s="41"/>
      <c r="E90" s="41"/>
      <c r="F90" s="52"/>
      <c r="G90" s="43"/>
      <c r="H90" s="52"/>
      <c r="I90" s="52"/>
      <c r="J90" s="43"/>
      <c r="K90" s="42"/>
    </row>
    <row r="91" spans="2:11" ht="27" customHeight="1" x14ac:dyDescent="0.25">
      <c r="B91" s="40"/>
      <c r="C91" s="41"/>
      <c r="D91" s="41"/>
      <c r="E91" s="41"/>
      <c r="F91" s="52"/>
      <c r="G91" s="43"/>
      <c r="H91" s="52"/>
      <c r="I91" s="52"/>
      <c r="J91" s="43"/>
      <c r="K91" s="42"/>
    </row>
    <row r="92" spans="2:11" ht="23.25" customHeight="1" x14ac:dyDescent="0.25">
      <c r="B92" s="40"/>
      <c r="C92" s="44"/>
      <c r="D92" s="44"/>
      <c r="E92" s="44"/>
      <c r="F92" s="53"/>
      <c r="G92" s="46"/>
      <c r="H92" s="53"/>
      <c r="I92" s="53"/>
      <c r="J92" s="46"/>
      <c r="K92" s="45"/>
    </row>
    <row r="93" spans="2:11" ht="18.75" customHeight="1" x14ac:dyDescent="0.25">
      <c r="B93" s="40"/>
      <c r="C93" s="41"/>
      <c r="D93" s="41"/>
      <c r="E93" s="41"/>
      <c r="F93" s="52"/>
      <c r="G93" s="43"/>
      <c r="H93" s="52"/>
      <c r="I93" s="52"/>
      <c r="J93" s="43"/>
      <c r="K93" s="42"/>
    </row>
    <row r="94" spans="2:11" ht="25.5" customHeight="1" x14ac:dyDescent="0.25">
      <c r="B94" s="40"/>
      <c r="C94" s="44"/>
      <c r="D94" s="44"/>
      <c r="E94" s="44"/>
      <c r="F94" s="53"/>
      <c r="G94" s="46"/>
      <c r="H94" s="53"/>
      <c r="I94" s="53"/>
      <c r="J94" s="46"/>
      <c r="K94" s="45"/>
    </row>
    <row r="95" spans="2:11" ht="18.75" customHeight="1" x14ac:dyDescent="0.25">
      <c r="B95" s="40"/>
      <c r="C95" s="41"/>
      <c r="D95" s="41"/>
      <c r="E95" s="41"/>
      <c r="F95" s="52"/>
      <c r="G95" s="43"/>
      <c r="H95" s="52"/>
      <c r="I95" s="52"/>
      <c r="J95" s="43"/>
      <c r="K95" s="42"/>
    </row>
    <row r="96" spans="2:11" ht="17.25" customHeight="1" x14ac:dyDescent="0.25">
      <c r="B96" s="40"/>
      <c r="C96" s="44"/>
      <c r="D96" s="44"/>
      <c r="E96" s="44"/>
      <c r="F96" s="53"/>
      <c r="G96" s="46"/>
      <c r="H96" s="53"/>
      <c r="I96" s="53"/>
      <c r="J96" s="46"/>
      <c r="K96" s="45"/>
    </row>
    <row r="97" spans="2:11" ht="16.5" customHeight="1" x14ac:dyDescent="0.25">
      <c r="B97" s="40"/>
      <c r="C97" s="41"/>
      <c r="D97" s="41"/>
      <c r="E97" s="41"/>
      <c r="F97" s="52"/>
      <c r="G97" s="43"/>
      <c r="H97" s="52"/>
      <c r="I97" s="52"/>
      <c r="J97" s="43"/>
      <c r="K97" s="42"/>
    </row>
    <row r="98" spans="2:11" ht="17.25" customHeight="1" x14ac:dyDescent="0.25">
      <c r="B98" s="40"/>
      <c r="C98" s="44"/>
      <c r="D98" s="44"/>
      <c r="E98" s="44"/>
      <c r="F98" s="53"/>
      <c r="G98" s="43"/>
      <c r="H98" s="53"/>
      <c r="I98" s="53"/>
      <c r="J98" s="46"/>
      <c r="K98" s="42"/>
    </row>
    <row r="99" spans="2:11" ht="17.25" customHeight="1" x14ac:dyDescent="0.25">
      <c r="B99" s="40"/>
      <c r="C99" s="44"/>
      <c r="D99" s="44"/>
      <c r="E99" s="44"/>
      <c r="F99" s="53"/>
      <c r="G99" s="46"/>
      <c r="H99" s="53"/>
      <c r="I99" s="53"/>
      <c r="J99" s="46"/>
      <c r="K99" s="45"/>
    </row>
    <row r="100" spans="2:11" ht="22.5" customHeight="1" x14ac:dyDescent="0.25">
      <c r="B100" s="40"/>
      <c r="C100" s="41"/>
      <c r="D100" s="41"/>
      <c r="E100" s="41"/>
      <c r="F100" s="52"/>
      <c r="G100" s="43"/>
      <c r="H100" s="52"/>
      <c r="I100" s="52"/>
      <c r="J100" s="43"/>
      <c r="K100" s="42"/>
    </row>
    <row r="101" spans="2:11" ht="17.25" customHeight="1" x14ac:dyDescent="0.25">
      <c r="B101" s="40"/>
      <c r="C101" s="44"/>
      <c r="D101" s="44"/>
      <c r="E101" s="44"/>
      <c r="F101" s="53"/>
      <c r="G101" s="46"/>
      <c r="H101" s="53"/>
      <c r="I101" s="53"/>
      <c r="J101" s="46"/>
      <c r="K101" s="45"/>
    </row>
    <row r="102" spans="2:11" ht="17.25" customHeight="1" x14ac:dyDescent="0.25">
      <c r="B102" s="40"/>
      <c r="C102" s="41"/>
      <c r="D102" s="41"/>
      <c r="E102" s="41"/>
      <c r="F102" s="52"/>
      <c r="G102" s="43"/>
      <c r="H102" s="52"/>
      <c r="I102" s="52"/>
      <c r="J102" s="43"/>
      <c r="K102" s="42"/>
    </row>
    <row r="103" spans="2:11" ht="22.5" customHeight="1" x14ac:dyDescent="0.25">
      <c r="B103" s="40"/>
      <c r="C103" s="44"/>
      <c r="D103" s="44"/>
      <c r="E103" s="44"/>
      <c r="F103" s="53"/>
      <c r="G103" s="46"/>
      <c r="H103" s="53"/>
      <c r="I103" s="53"/>
      <c r="J103" s="46"/>
      <c r="K103" s="45"/>
    </row>
    <row r="104" spans="2:11" ht="34.5" customHeight="1" x14ac:dyDescent="0.25">
      <c r="B104" s="40"/>
      <c r="C104" s="44"/>
      <c r="D104" s="44"/>
      <c r="E104" s="44"/>
      <c r="F104" s="53"/>
      <c r="G104" s="46"/>
      <c r="H104" s="53"/>
      <c r="I104" s="53"/>
      <c r="J104" s="46"/>
      <c r="K104" s="45"/>
    </row>
    <row r="105" spans="2:11" ht="22.5" customHeight="1" x14ac:dyDescent="0.25">
      <c r="B105" s="40"/>
      <c r="C105" s="44"/>
      <c r="D105" s="44"/>
      <c r="E105" s="44"/>
      <c r="F105" s="53"/>
      <c r="G105" s="46"/>
      <c r="H105" s="53"/>
      <c r="I105" s="53"/>
      <c r="J105" s="46"/>
      <c r="K105" s="45"/>
    </row>
    <row r="106" spans="2:11" ht="22.5" customHeight="1" x14ac:dyDescent="0.25">
      <c r="B106" s="40"/>
      <c r="C106" s="44"/>
      <c r="D106" s="44"/>
      <c r="E106" s="44"/>
      <c r="F106" s="53"/>
      <c r="G106" s="46"/>
      <c r="H106" s="53"/>
      <c r="I106" s="53"/>
      <c r="J106" s="46"/>
      <c r="K106" s="45"/>
    </row>
    <row r="107" spans="2:11" ht="22.5" customHeight="1" x14ac:dyDescent="0.25">
      <c r="B107" s="40"/>
      <c r="C107" s="41"/>
      <c r="D107" s="41"/>
      <c r="E107" s="41"/>
      <c r="F107" s="52"/>
      <c r="G107" s="43"/>
      <c r="H107" s="52"/>
      <c r="I107" s="52"/>
      <c r="J107" s="43"/>
      <c r="K107" s="42"/>
    </row>
    <row r="108" spans="2:11" ht="22.5" customHeight="1" x14ac:dyDescent="0.25">
      <c r="B108" s="40"/>
      <c r="C108" s="41"/>
      <c r="D108" s="41"/>
      <c r="E108" s="41"/>
      <c r="F108" s="52"/>
      <c r="G108" s="43"/>
      <c r="H108" s="52"/>
      <c r="I108" s="52"/>
      <c r="J108" s="43"/>
      <c r="K108" s="42"/>
    </row>
    <row r="109" spans="2:11" ht="19.5" customHeight="1" x14ac:dyDescent="0.25">
      <c r="B109" s="40"/>
      <c r="C109" s="44"/>
      <c r="D109" s="44"/>
      <c r="E109" s="44"/>
      <c r="F109" s="53"/>
      <c r="G109" s="46"/>
      <c r="H109" s="53"/>
      <c r="I109" s="53"/>
      <c r="J109" s="46"/>
      <c r="K109" s="45"/>
    </row>
    <row r="110" spans="2:11" ht="22.5" customHeight="1" x14ac:dyDescent="0.25">
      <c r="B110" s="40"/>
      <c r="C110" s="41"/>
      <c r="D110" s="41"/>
      <c r="E110" s="41"/>
      <c r="F110" s="52"/>
      <c r="G110" s="43"/>
      <c r="H110" s="52"/>
      <c r="I110" s="52"/>
      <c r="J110" s="43"/>
      <c r="K110" s="42"/>
    </row>
    <row r="111" spans="2:11" ht="22.5" customHeight="1" x14ac:dyDescent="0.25">
      <c r="B111" s="40"/>
      <c r="C111" s="44"/>
      <c r="D111" s="44"/>
      <c r="E111" s="44"/>
      <c r="F111" s="53"/>
      <c r="G111" s="46"/>
      <c r="H111" s="53"/>
      <c r="I111" s="53"/>
      <c r="J111" s="46"/>
      <c r="K111" s="45"/>
    </row>
    <row r="112" spans="2:11" ht="22.5" customHeight="1" x14ac:dyDescent="0.25">
      <c r="B112" s="40"/>
      <c r="C112" s="44"/>
      <c r="D112" s="44"/>
      <c r="E112" s="44"/>
      <c r="F112" s="53"/>
      <c r="G112" s="46"/>
      <c r="H112" s="53"/>
      <c r="I112" s="53"/>
      <c r="J112" s="46"/>
      <c r="K112" s="45"/>
    </row>
    <row r="113" spans="2:11" ht="22.5" customHeight="1" x14ac:dyDescent="0.25">
      <c r="B113" s="40"/>
      <c r="C113" s="47"/>
      <c r="D113" s="47"/>
      <c r="E113" s="47"/>
      <c r="F113" s="52"/>
      <c r="G113" s="43"/>
      <c r="H113" s="52"/>
      <c r="I113" s="52"/>
      <c r="J113" s="43"/>
      <c r="K113" s="42"/>
    </row>
    <row r="114" spans="2:11" ht="22.5" customHeight="1" x14ac:dyDescent="0.25">
      <c r="B114" s="40"/>
      <c r="C114" s="41"/>
      <c r="D114" s="41"/>
      <c r="E114" s="41"/>
      <c r="F114" s="52"/>
      <c r="G114" s="43"/>
      <c r="H114" s="52"/>
      <c r="I114" s="52"/>
      <c r="J114" s="43"/>
      <c r="K114" s="42"/>
    </row>
    <row r="115" spans="2:11" ht="22.5" customHeight="1" x14ac:dyDescent="0.25">
      <c r="B115" s="40"/>
      <c r="C115" s="41"/>
      <c r="D115" s="41"/>
      <c r="E115" s="41"/>
      <c r="F115" s="52"/>
      <c r="G115" s="43"/>
      <c r="H115" s="52"/>
      <c r="I115" s="52"/>
      <c r="J115" s="43"/>
      <c r="K115" s="42"/>
    </row>
    <row r="116" spans="2:11" ht="22.5" customHeight="1" x14ac:dyDescent="0.25">
      <c r="B116" s="40"/>
      <c r="C116" s="44"/>
      <c r="D116" s="44"/>
      <c r="E116" s="44"/>
      <c r="F116" s="53"/>
      <c r="G116" s="46"/>
      <c r="H116" s="53"/>
      <c r="I116" s="53"/>
      <c r="J116" s="46"/>
      <c r="K116" s="45"/>
    </row>
    <row r="117" spans="2:11" ht="22.5" customHeight="1" x14ac:dyDescent="0.25">
      <c r="B117" s="40"/>
      <c r="C117" s="41"/>
      <c r="D117" s="41"/>
      <c r="E117" s="41"/>
      <c r="F117" s="52"/>
      <c r="G117" s="43"/>
      <c r="H117" s="52"/>
      <c r="I117" s="52"/>
      <c r="J117" s="43"/>
      <c r="K117" s="45"/>
    </row>
    <row r="118" spans="2:11" ht="22.5" customHeight="1" x14ac:dyDescent="0.25">
      <c r="B118" s="40"/>
      <c r="C118" s="44"/>
      <c r="D118" s="44"/>
      <c r="E118" s="44"/>
      <c r="F118" s="53"/>
      <c r="G118" s="46"/>
      <c r="H118" s="53"/>
      <c r="I118" s="53"/>
      <c r="J118" s="46"/>
      <c r="K118" s="45"/>
    </row>
    <row r="119" spans="2:11" ht="22.5" customHeight="1" x14ac:dyDescent="0.25">
      <c r="B119" s="40"/>
      <c r="C119" s="41"/>
      <c r="D119" s="41"/>
      <c r="E119" s="41"/>
      <c r="F119" s="52"/>
      <c r="G119" s="43"/>
      <c r="H119" s="52"/>
      <c r="I119" s="52"/>
      <c r="J119" s="43"/>
      <c r="K119" s="45"/>
    </row>
    <row r="120" spans="2:11" ht="20.25" customHeight="1" x14ac:dyDescent="0.25">
      <c r="B120" s="40"/>
      <c r="C120" s="44"/>
      <c r="D120" s="44"/>
      <c r="E120" s="44"/>
      <c r="F120" s="53"/>
      <c r="G120" s="46"/>
      <c r="H120" s="53"/>
      <c r="I120" s="53"/>
      <c r="J120" s="46"/>
      <c r="K120" s="45"/>
    </row>
    <row r="121" spans="2:11" ht="20.25" customHeight="1" x14ac:dyDescent="0.25">
      <c r="B121" s="40"/>
      <c r="C121" s="41"/>
      <c r="D121" s="41"/>
      <c r="E121" s="41"/>
      <c r="F121" s="52"/>
      <c r="G121" s="43"/>
      <c r="H121" s="52"/>
      <c r="I121" s="52"/>
      <c r="J121" s="43"/>
      <c r="K121" s="42"/>
    </row>
    <row r="122" spans="2:11" ht="20.25" customHeight="1" x14ac:dyDescent="0.25">
      <c r="B122" s="40"/>
      <c r="C122" s="41"/>
      <c r="D122" s="41"/>
      <c r="E122" s="41"/>
      <c r="F122" s="52"/>
      <c r="G122" s="43"/>
      <c r="H122" s="52"/>
      <c r="I122" s="52"/>
      <c r="J122" s="43"/>
      <c r="K122" s="42"/>
    </row>
    <row r="123" spans="2:11" ht="20.25" customHeight="1" x14ac:dyDescent="0.25">
      <c r="B123" s="40"/>
      <c r="C123" s="44"/>
      <c r="D123" s="44"/>
      <c r="E123" s="44"/>
      <c r="F123" s="53"/>
      <c r="G123" s="46"/>
      <c r="H123" s="53"/>
      <c r="I123" s="53"/>
      <c r="J123" s="46"/>
      <c r="K123" s="45"/>
    </row>
    <row r="124" spans="2:11" ht="20.25" customHeight="1" x14ac:dyDescent="0.25">
      <c r="B124" s="40"/>
      <c r="C124" s="41"/>
      <c r="D124" s="41"/>
      <c r="E124" s="41"/>
      <c r="F124" s="52"/>
      <c r="G124" s="43"/>
      <c r="H124" s="52"/>
      <c r="I124" s="52"/>
      <c r="J124" s="43"/>
      <c r="K124" s="42"/>
    </row>
    <row r="125" spans="2:11" ht="26.25" customHeight="1" x14ac:dyDescent="0.25">
      <c r="B125" s="40"/>
      <c r="C125" s="44"/>
      <c r="D125" s="44"/>
      <c r="E125" s="44"/>
      <c r="F125" s="53"/>
      <c r="G125" s="46"/>
      <c r="H125" s="53"/>
      <c r="I125" s="53"/>
      <c r="J125" s="46"/>
      <c r="K125" s="45"/>
    </row>
    <row r="126" spans="2:11" ht="22.5" customHeight="1" x14ac:dyDescent="0.25">
      <c r="B126" s="40"/>
      <c r="C126" s="41"/>
      <c r="D126" s="41"/>
      <c r="E126" s="41"/>
      <c r="F126" s="52"/>
      <c r="G126" s="43"/>
      <c r="H126" s="52"/>
      <c r="I126" s="52"/>
      <c r="J126" s="43"/>
      <c r="K126" s="42"/>
    </row>
    <row r="127" spans="2:11" ht="22.5" customHeight="1" x14ac:dyDescent="0.25">
      <c r="B127" s="40"/>
      <c r="C127" s="44"/>
      <c r="D127" s="44"/>
      <c r="E127" s="44"/>
      <c r="F127" s="53"/>
      <c r="G127" s="46"/>
      <c r="H127" s="53"/>
      <c r="I127" s="53"/>
      <c r="J127" s="46"/>
      <c r="K127" s="45"/>
    </row>
    <row r="128" spans="2:11" ht="22.5" customHeight="1" x14ac:dyDescent="0.25">
      <c r="B128" s="40"/>
      <c r="C128" s="41"/>
      <c r="D128" s="41"/>
      <c r="E128" s="41"/>
      <c r="F128" s="52"/>
      <c r="G128" s="43"/>
      <c r="H128" s="52"/>
      <c r="I128" s="52"/>
      <c r="J128" s="43"/>
      <c r="K128" s="42"/>
    </row>
    <row r="129" spans="2:11" ht="18" customHeight="1" x14ac:dyDescent="0.25">
      <c r="B129" s="40"/>
      <c r="C129" s="41"/>
      <c r="D129" s="41"/>
      <c r="E129" s="41"/>
      <c r="F129" s="52"/>
      <c r="G129" s="43"/>
      <c r="H129" s="52"/>
      <c r="I129" s="52"/>
      <c r="J129" s="43"/>
      <c r="K129" s="42"/>
    </row>
    <row r="130" spans="2:11" ht="22.5" customHeight="1" x14ac:dyDescent="0.25">
      <c r="B130" s="40"/>
      <c r="C130" s="44"/>
      <c r="D130" s="44"/>
      <c r="E130" s="44"/>
      <c r="F130" s="53"/>
      <c r="G130" s="46"/>
      <c r="H130" s="53"/>
      <c r="I130" s="53"/>
      <c r="J130" s="46"/>
      <c r="K130" s="45"/>
    </row>
    <row r="131" spans="2:11" ht="22.5" customHeight="1" x14ac:dyDescent="0.25">
      <c r="B131" s="40"/>
      <c r="C131" s="41"/>
      <c r="D131" s="41"/>
      <c r="E131" s="41"/>
      <c r="F131" s="52"/>
      <c r="G131" s="43"/>
      <c r="H131" s="52"/>
      <c r="I131" s="52"/>
      <c r="J131" s="43"/>
      <c r="K131" s="42"/>
    </row>
    <row r="132" spans="2:11" ht="22.5" customHeight="1" x14ac:dyDescent="0.25">
      <c r="B132" s="40"/>
      <c r="C132" s="44"/>
      <c r="D132" s="44"/>
      <c r="E132" s="44"/>
      <c r="F132" s="53"/>
      <c r="G132" s="46"/>
      <c r="H132" s="53"/>
      <c r="I132" s="53"/>
      <c r="J132" s="46"/>
      <c r="K132" s="45"/>
    </row>
    <row r="133" spans="2:11" ht="22.5" customHeight="1" x14ac:dyDescent="0.25">
      <c r="B133" s="40"/>
      <c r="C133" s="41"/>
      <c r="D133" s="41"/>
      <c r="E133" s="41"/>
      <c r="F133" s="52"/>
      <c r="G133" s="43"/>
      <c r="H133" s="52"/>
      <c r="I133" s="52"/>
      <c r="J133" s="43"/>
      <c r="K133" s="42"/>
    </row>
    <row r="134" spans="2:11" ht="18.75" customHeight="1" x14ac:dyDescent="0.25">
      <c r="B134" s="40"/>
      <c r="C134" s="44"/>
      <c r="D134" s="44"/>
      <c r="E134" s="44"/>
      <c r="F134" s="53"/>
      <c r="G134" s="46"/>
      <c r="H134" s="53"/>
      <c r="I134" s="53"/>
      <c r="J134" s="46"/>
      <c r="K134" s="45"/>
    </row>
    <row r="135" spans="2:11" ht="19.5" customHeight="1" x14ac:dyDescent="0.25">
      <c r="B135" s="40"/>
      <c r="C135" s="41"/>
      <c r="D135" s="41"/>
      <c r="E135" s="41"/>
      <c r="F135" s="52"/>
      <c r="G135" s="43"/>
      <c r="H135" s="52"/>
      <c r="I135" s="52"/>
      <c r="J135" s="43"/>
      <c r="K135" s="42"/>
    </row>
    <row r="136" spans="2:11" ht="17.25" customHeight="1" x14ac:dyDescent="0.25">
      <c r="B136" s="40"/>
      <c r="C136" s="44"/>
      <c r="D136" s="44"/>
      <c r="E136" s="44"/>
      <c r="F136" s="53"/>
      <c r="G136" s="46"/>
      <c r="H136" s="53"/>
      <c r="I136" s="53"/>
      <c r="J136" s="46"/>
      <c r="K136" s="45"/>
    </row>
    <row r="137" spans="2:11" ht="18.75" customHeight="1" x14ac:dyDescent="0.25">
      <c r="B137" s="40"/>
      <c r="C137" s="41"/>
      <c r="D137" s="41"/>
      <c r="E137" s="41"/>
      <c r="F137" s="52"/>
      <c r="G137" s="43"/>
      <c r="H137" s="52"/>
      <c r="I137" s="52"/>
      <c r="J137" s="43"/>
      <c r="K137" s="42"/>
    </row>
    <row r="138" spans="2:11" ht="18" customHeight="1" x14ac:dyDescent="0.25">
      <c r="B138" s="40"/>
      <c r="C138" s="41"/>
      <c r="D138" s="41"/>
      <c r="E138" s="41"/>
      <c r="F138" s="52"/>
      <c r="G138" s="43"/>
      <c r="H138" s="52"/>
      <c r="I138" s="52"/>
      <c r="J138" s="43"/>
      <c r="K138" s="42"/>
    </row>
    <row r="139" spans="2:11" ht="18.75" customHeight="1" x14ac:dyDescent="0.25">
      <c r="B139" s="40"/>
      <c r="C139" s="44"/>
      <c r="D139" s="44"/>
      <c r="E139" s="44"/>
      <c r="F139" s="53"/>
      <c r="G139" s="46"/>
      <c r="H139" s="53"/>
      <c r="I139" s="53"/>
      <c r="J139" s="46"/>
      <c r="K139" s="45"/>
    </row>
    <row r="140" spans="2:11" ht="18" customHeight="1" x14ac:dyDescent="0.25">
      <c r="B140" s="40"/>
      <c r="C140" s="41"/>
      <c r="D140" s="41"/>
      <c r="E140" s="41"/>
      <c r="F140" s="52"/>
      <c r="G140" s="43"/>
      <c r="H140" s="52"/>
      <c r="I140" s="52"/>
      <c r="J140" s="43"/>
      <c r="K140" s="42"/>
    </row>
    <row r="141" spans="2:11" ht="22.5" customHeight="1" x14ac:dyDescent="0.25">
      <c r="B141" s="40"/>
      <c r="C141" s="41"/>
      <c r="D141" s="41"/>
      <c r="E141" s="41"/>
      <c r="F141" s="52"/>
      <c r="G141" s="43"/>
      <c r="H141" s="52"/>
      <c r="I141" s="52"/>
      <c r="J141" s="43"/>
      <c r="K141" s="42"/>
    </row>
    <row r="142" spans="2:11" ht="18.75" customHeight="1" x14ac:dyDescent="0.25">
      <c r="B142" s="40"/>
      <c r="C142" s="44"/>
      <c r="D142" s="44"/>
      <c r="E142" s="44"/>
      <c r="F142" s="53"/>
      <c r="G142" s="46"/>
      <c r="H142" s="53"/>
      <c r="I142" s="53"/>
      <c r="J142" s="46"/>
      <c r="K142" s="45"/>
    </row>
    <row r="143" spans="2:11" ht="18.75" customHeight="1" x14ac:dyDescent="0.25">
      <c r="B143" s="40"/>
      <c r="C143" s="41"/>
      <c r="D143" s="41"/>
      <c r="E143" s="41"/>
      <c r="F143" s="52"/>
      <c r="G143" s="43"/>
      <c r="H143" s="52"/>
      <c r="I143" s="52"/>
      <c r="J143" s="43"/>
      <c r="K143" s="42"/>
    </row>
    <row r="144" spans="2:11" ht="18.75" customHeight="1" x14ac:dyDescent="0.25">
      <c r="B144" s="40"/>
      <c r="C144" s="44"/>
      <c r="D144" s="44"/>
      <c r="E144" s="44"/>
      <c r="F144" s="53"/>
      <c r="G144" s="46"/>
      <c r="H144" s="53"/>
      <c r="I144" s="53"/>
      <c r="J144" s="46"/>
      <c r="K144" s="45"/>
    </row>
    <row r="145" spans="2:11" ht="15.75" customHeight="1" x14ac:dyDescent="0.25">
      <c r="B145" s="40"/>
      <c r="C145" s="41"/>
      <c r="D145" s="41"/>
      <c r="E145" s="41"/>
      <c r="F145" s="52"/>
      <c r="G145" s="43"/>
      <c r="H145" s="52"/>
      <c r="I145" s="52"/>
      <c r="J145" s="43"/>
      <c r="K145" s="42"/>
    </row>
    <row r="146" spans="2:11" ht="17.25" customHeight="1" x14ac:dyDescent="0.25">
      <c r="B146" s="40"/>
      <c r="C146" s="44"/>
      <c r="D146" s="44"/>
      <c r="E146" s="44"/>
      <c r="F146" s="53"/>
      <c r="G146" s="46"/>
      <c r="H146" s="53"/>
      <c r="I146" s="53"/>
      <c r="J146" s="46"/>
      <c r="K146" s="45"/>
    </row>
    <row r="147" spans="2:11" ht="15.75" customHeight="1" x14ac:dyDescent="0.25">
      <c r="B147" s="40"/>
      <c r="C147" s="41"/>
      <c r="D147" s="41"/>
      <c r="E147" s="41"/>
      <c r="F147" s="52"/>
      <c r="G147" s="43"/>
      <c r="H147" s="52"/>
      <c r="I147" s="52"/>
      <c r="J147" s="43"/>
      <c r="K147" s="42"/>
    </row>
    <row r="148" spans="2:11" ht="16.5" customHeight="1" x14ac:dyDescent="0.25">
      <c r="B148" s="40"/>
      <c r="C148" s="44"/>
      <c r="D148" s="44"/>
      <c r="E148" s="44"/>
      <c r="F148" s="53"/>
      <c r="G148" s="46"/>
      <c r="H148" s="53"/>
      <c r="I148" s="53"/>
      <c r="J148" s="46"/>
      <c r="K148" s="45"/>
    </row>
    <row r="149" spans="2:11" ht="17.25" customHeight="1" x14ac:dyDescent="0.25">
      <c r="B149" s="40"/>
      <c r="C149" s="41"/>
      <c r="D149" s="41"/>
      <c r="E149" s="41"/>
      <c r="F149" s="52"/>
      <c r="G149" s="43"/>
      <c r="H149" s="52"/>
      <c r="I149" s="52"/>
      <c r="J149" s="43"/>
      <c r="K149" s="42"/>
    </row>
    <row r="150" spans="2:11" ht="19.5" customHeight="1" x14ac:dyDescent="0.25">
      <c r="B150" s="40"/>
      <c r="C150" s="41"/>
      <c r="D150" s="41"/>
      <c r="E150" s="41"/>
      <c r="F150" s="52"/>
      <c r="G150" s="43"/>
      <c r="H150" s="52"/>
      <c r="I150" s="52"/>
      <c r="J150" s="43"/>
      <c r="K150" s="42"/>
    </row>
    <row r="151" spans="2:11" ht="18.75" customHeight="1" x14ac:dyDescent="0.25">
      <c r="B151" s="40"/>
      <c r="C151" s="44"/>
      <c r="D151" s="44"/>
      <c r="E151" s="44"/>
      <c r="F151" s="53"/>
      <c r="G151" s="46"/>
      <c r="H151" s="53"/>
      <c r="I151" s="53"/>
      <c r="J151" s="46"/>
      <c r="K151" s="45"/>
    </row>
    <row r="152" spans="2:11" ht="22.5" customHeight="1" x14ac:dyDescent="0.25">
      <c r="B152" s="40"/>
      <c r="C152" s="44"/>
      <c r="D152" s="44"/>
      <c r="E152" s="44"/>
      <c r="F152" s="53"/>
      <c r="G152" s="46"/>
      <c r="H152" s="53"/>
      <c r="I152" s="53"/>
      <c r="J152" s="46"/>
      <c r="K152" s="45"/>
    </row>
    <row r="153" spans="2:11" ht="33" customHeight="1" x14ac:dyDescent="0.25">
      <c r="B153" s="40"/>
      <c r="C153" s="41"/>
      <c r="D153" s="41"/>
      <c r="E153" s="41"/>
      <c r="F153" s="52"/>
      <c r="G153" s="43"/>
      <c r="H153" s="52"/>
      <c r="I153" s="52"/>
      <c r="J153" s="43"/>
      <c r="K153" s="42"/>
    </row>
    <row r="154" spans="2:11" ht="21" customHeight="1" x14ac:dyDescent="0.25">
      <c r="B154" s="40"/>
      <c r="C154" s="44"/>
      <c r="D154" s="44"/>
      <c r="E154" s="44"/>
      <c r="F154" s="53"/>
      <c r="G154" s="46"/>
      <c r="H154" s="53"/>
      <c r="I154" s="53"/>
      <c r="J154" s="46"/>
      <c r="K154" s="45"/>
    </row>
    <row r="155" spans="2:11" ht="18" customHeight="1" x14ac:dyDescent="0.25">
      <c r="B155" s="40"/>
      <c r="C155" s="44"/>
      <c r="D155" s="44"/>
      <c r="E155" s="44"/>
      <c r="F155" s="53"/>
      <c r="G155" s="46"/>
      <c r="H155" s="53"/>
      <c r="I155" s="53"/>
      <c r="J155" s="46"/>
      <c r="K155" s="45"/>
    </row>
    <row r="156" spans="2:11" ht="18" customHeight="1" x14ac:dyDescent="0.25">
      <c r="B156" s="40"/>
      <c r="C156" s="44"/>
      <c r="D156" s="44"/>
      <c r="E156" s="44"/>
      <c r="F156" s="53"/>
      <c r="G156" s="46"/>
      <c r="H156" s="53"/>
      <c r="I156" s="53"/>
      <c r="J156" s="46"/>
      <c r="K156" s="45"/>
    </row>
    <row r="157" spans="2:11" ht="18.75" customHeight="1" x14ac:dyDescent="0.25">
      <c r="B157" s="40"/>
      <c r="C157" s="41"/>
      <c r="D157" s="41"/>
      <c r="E157" s="41"/>
      <c r="F157" s="52"/>
      <c r="G157" s="43"/>
      <c r="H157" s="52"/>
      <c r="I157" s="52"/>
      <c r="J157" s="43"/>
      <c r="K157" s="42"/>
    </row>
    <row r="158" spans="2:11" ht="18.75" customHeight="1" x14ac:dyDescent="0.25">
      <c r="B158" s="40"/>
      <c r="C158" s="44"/>
      <c r="D158" s="44"/>
      <c r="E158" s="44"/>
      <c r="F158" s="53"/>
      <c r="G158" s="46"/>
      <c r="H158" s="53"/>
      <c r="I158" s="53"/>
      <c r="J158" s="46"/>
      <c r="K158" s="45"/>
    </row>
    <row r="159" spans="2:11" ht="18.75" customHeight="1" x14ac:dyDescent="0.25">
      <c r="B159" s="40"/>
      <c r="C159" s="44"/>
      <c r="D159" s="44"/>
      <c r="E159" s="44"/>
      <c r="F159" s="53"/>
      <c r="G159" s="46"/>
      <c r="H159" s="53"/>
      <c r="I159" s="53"/>
      <c r="J159" s="46"/>
      <c r="K159" s="45"/>
    </row>
    <row r="160" spans="2:11" ht="17.25" customHeight="1" x14ac:dyDescent="0.25">
      <c r="B160" s="40"/>
      <c r="C160" s="41"/>
      <c r="D160" s="41"/>
      <c r="E160" s="41"/>
      <c r="F160" s="52"/>
      <c r="G160" s="43"/>
      <c r="H160" s="52"/>
      <c r="I160" s="52"/>
      <c r="J160" s="43"/>
      <c r="K160" s="42"/>
    </row>
    <row r="161" spans="2:11" x14ac:dyDescent="0.25">
      <c r="B161" s="40"/>
      <c r="C161" s="44"/>
      <c r="D161" s="44"/>
      <c r="E161" s="44"/>
      <c r="F161" s="53"/>
      <c r="G161" s="46"/>
      <c r="H161" s="53"/>
      <c r="I161" s="53"/>
      <c r="J161" s="46"/>
      <c r="K161" s="45"/>
    </row>
    <row r="162" spans="2:11" ht="17.25" customHeight="1" x14ac:dyDescent="0.25">
      <c r="B162" s="40"/>
      <c r="C162" s="41"/>
      <c r="D162" s="41"/>
      <c r="E162" s="41"/>
      <c r="F162" s="52"/>
      <c r="G162" s="43"/>
      <c r="H162" s="52"/>
      <c r="I162" s="52"/>
      <c r="J162" s="43"/>
      <c r="K162" s="42"/>
    </row>
    <row r="163" spans="2:11" ht="17.25" customHeight="1" x14ac:dyDescent="0.25">
      <c r="B163" s="40"/>
      <c r="C163" s="41"/>
      <c r="D163" s="41"/>
      <c r="E163" s="41"/>
      <c r="F163" s="52"/>
      <c r="G163" s="43"/>
      <c r="H163" s="52"/>
      <c r="I163" s="52"/>
      <c r="J163" s="43"/>
      <c r="K163" s="42"/>
    </row>
    <row r="164" spans="2:11" x14ac:dyDescent="0.25">
      <c r="B164" s="40"/>
      <c r="C164" s="44"/>
      <c r="D164" s="44"/>
      <c r="E164" s="44"/>
      <c r="F164" s="53"/>
      <c r="G164" s="46"/>
      <c r="H164" s="53"/>
      <c r="I164" s="53"/>
      <c r="J164" s="46"/>
      <c r="K164" s="45"/>
    </row>
    <row r="165" spans="2:11" x14ac:dyDescent="0.25">
      <c r="B165" s="40"/>
      <c r="C165" s="44"/>
      <c r="D165" s="44"/>
      <c r="E165" s="44"/>
      <c r="F165" s="53"/>
      <c r="G165" s="46"/>
      <c r="H165" s="53"/>
      <c r="I165" s="53"/>
      <c r="J165" s="46"/>
      <c r="K165" s="45"/>
    </row>
    <row r="166" spans="2:11" x14ac:dyDescent="0.25">
      <c r="B166" s="40"/>
      <c r="C166" s="41"/>
      <c r="D166" s="41"/>
      <c r="E166" s="41"/>
      <c r="F166" s="52"/>
      <c r="G166" s="43"/>
      <c r="H166" s="52"/>
      <c r="I166" s="52"/>
      <c r="J166" s="43"/>
      <c r="K166" s="42"/>
    </row>
    <row r="167" spans="2:11" x14ac:dyDescent="0.25">
      <c r="B167" s="40"/>
      <c r="C167" s="44"/>
      <c r="D167" s="44"/>
      <c r="E167" s="44"/>
      <c r="F167" s="53"/>
      <c r="G167" s="46"/>
      <c r="H167" s="53"/>
      <c r="I167" s="53"/>
      <c r="J167" s="46"/>
      <c r="K167" s="45"/>
    </row>
    <row r="168" spans="2:11" x14ac:dyDescent="0.25">
      <c r="B168" s="40"/>
      <c r="C168" s="44"/>
      <c r="D168" s="44"/>
      <c r="E168" s="44"/>
      <c r="F168" s="53"/>
      <c r="G168" s="46"/>
      <c r="H168" s="53"/>
      <c r="I168" s="53"/>
      <c r="J168" s="46"/>
      <c r="K168" s="45"/>
    </row>
    <row r="169" spans="2:11" x14ac:dyDescent="0.25">
      <c r="B169" s="40"/>
      <c r="C169" s="44"/>
      <c r="D169" s="44"/>
      <c r="E169" s="44"/>
      <c r="F169" s="53"/>
      <c r="G169" s="46"/>
      <c r="H169" s="53"/>
      <c r="I169" s="53"/>
      <c r="J169" s="46"/>
      <c r="K169" s="45"/>
    </row>
    <row r="170" spans="2:11" x14ac:dyDescent="0.25">
      <c r="B170" s="40"/>
      <c r="C170" s="44"/>
      <c r="D170" s="44"/>
      <c r="E170" s="44"/>
      <c r="F170" s="53"/>
      <c r="G170" s="46"/>
      <c r="H170" s="53"/>
      <c r="I170" s="53"/>
      <c r="J170" s="46"/>
      <c r="K170" s="45"/>
    </row>
    <row r="171" spans="2:11" ht="17.25" customHeight="1" x14ac:dyDescent="0.25">
      <c r="B171" s="40"/>
      <c r="C171" s="41"/>
      <c r="D171" s="41"/>
      <c r="E171" s="41"/>
      <c r="F171" s="52"/>
      <c r="G171" s="43"/>
      <c r="H171" s="52"/>
      <c r="I171" s="52"/>
      <c r="J171" s="43"/>
      <c r="K171" s="42"/>
    </row>
    <row r="172" spans="2:11" ht="21" customHeight="1" x14ac:dyDescent="0.25">
      <c r="B172" s="40"/>
      <c r="C172" s="41"/>
      <c r="D172" s="41"/>
      <c r="E172" s="41"/>
      <c r="F172" s="52"/>
      <c r="G172" s="43"/>
      <c r="H172" s="52"/>
      <c r="I172" s="52"/>
      <c r="J172" s="43"/>
      <c r="K172" s="42"/>
    </row>
    <row r="173" spans="2:11" x14ac:dyDescent="0.25">
      <c r="B173" s="40"/>
      <c r="C173" s="44"/>
      <c r="D173" s="44"/>
      <c r="E173" s="44"/>
      <c r="F173" s="53"/>
      <c r="G173" s="46"/>
      <c r="H173" s="53"/>
      <c r="I173" s="53"/>
      <c r="J173" s="46"/>
      <c r="K173" s="45"/>
    </row>
    <row r="174" spans="2:11" ht="18" customHeight="1" x14ac:dyDescent="0.25">
      <c r="B174" s="40"/>
      <c r="C174" s="41"/>
      <c r="D174" s="41"/>
      <c r="E174" s="41"/>
      <c r="F174" s="52"/>
      <c r="G174" s="43"/>
      <c r="H174" s="52"/>
      <c r="I174" s="52"/>
      <c r="J174" s="43"/>
      <c r="K174" s="42"/>
    </row>
    <row r="175" spans="2:11" x14ac:dyDescent="0.25">
      <c r="B175" s="40"/>
      <c r="C175" s="44"/>
      <c r="D175" s="44"/>
      <c r="E175" s="44"/>
      <c r="F175" s="53"/>
      <c r="G175" s="46"/>
      <c r="H175" s="53"/>
      <c r="I175" s="53"/>
      <c r="J175" s="46"/>
      <c r="K175" s="45"/>
    </row>
    <row r="176" spans="2:11" x14ac:dyDescent="0.25">
      <c r="B176" s="40"/>
      <c r="C176" s="44"/>
      <c r="D176" s="44"/>
      <c r="E176" s="44"/>
      <c r="F176" s="53"/>
      <c r="G176" s="46"/>
      <c r="H176" s="53"/>
      <c r="I176" s="53"/>
      <c r="J176" s="46"/>
      <c r="K176" s="45"/>
    </row>
    <row r="177" spans="2:11" ht="21" customHeight="1" x14ac:dyDescent="0.25">
      <c r="B177" s="40"/>
      <c r="C177" s="41"/>
      <c r="D177" s="41"/>
      <c r="E177" s="41"/>
      <c r="F177" s="52"/>
      <c r="G177" s="43"/>
      <c r="H177" s="52"/>
      <c r="I177" s="52"/>
      <c r="J177" s="43"/>
      <c r="K177" s="42"/>
    </row>
    <row r="178" spans="2:11" x14ac:dyDescent="0.25">
      <c r="B178" s="40"/>
      <c r="C178" s="44"/>
      <c r="D178" s="44"/>
      <c r="E178" s="44"/>
      <c r="F178" s="53"/>
      <c r="G178" s="46"/>
      <c r="H178" s="53"/>
      <c r="I178" s="53"/>
      <c r="J178" s="46"/>
      <c r="K178" s="45"/>
    </row>
    <row r="179" spans="2:11" ht="18" customHeight="1" x14ac:dyDescent="0.25">
      <c r="B179" s="40"/>
      <c r="C179" s="41"/>
      <c r="D179" s="41"/>
      <c r="E179" s="41"/>
      <c r="F179" s="52"/>
      <c r="G179" s="43"/>
      <c r="H179" s="52"/>
      <c r="I179" s="52"/>
      <c r="J179" s="43"/>
      <c r="K179" s="42"/>
    </row>
    <row r="180" spans="2:11" ht="21.75" customHeight="1" x14ac:dyDescent="0.25">
      <c r="B180" s="40"/>
      <c r="C180" s="44"/>
      <c r="D180" s="44"/>
      <c r="E180" s="44"/>
      <c r="F180" s="53"/>
      <c r="G180" s="46"/>
      <c r="H180" s="53"/>
      <c r="I180" s="53"/>
      <c r="J180" s="46"/>
      <c r="K180" s="45"/>
    </row>
    <row r="181" spans="2:11" x14ac:dyDescent="0.25">
      <c r="B181" s="40"/>
      <c r="C181" s="41"/>
      <c r="D181" s="41"/>
      <c r="E181" s="41"/>
      <c r="F181" s="52"/>
      <c r="G181" s="43"/>
      <c r="H181" s="52"/>
      <c r="I181" s="52"/>
      <c r="J181" s="43"/>
      <c r="K181" s="42"/>
    </row>
    <row r="182" spans="2:11" x14ac:dyDescent="0.25">
      <c r="B182" s="40"/>
      <c r="C182" s="44"/>
      <c r="D182" s="44"/>
      <c r="E182" s="44"/>
      <c r="F182" s="53"/>
      <c r="G182" s="46"/>
      <c r="H182" s="53"/>
      <c r="I182" s="53"/>
      <c r="J182" s="46"/>
      <c r="K182" s="45"/>
    </row>
    <row r="183" spans="2:11" ht="25.5" customHeight="1" x14ac:dyDescent="0.25">
      <c r="B183" s="40"/>
      <c r="C183" s="41"/>
      <c r="D183" s="41"/>
      <c r="E183" s="41"/>
      <c r="F183" s="52"/>
      <c r="G183" s="43"/>
      <c r="H183" s="52"/>
      <c r="I183" s="52"/>
      <c r="J183" s="43"/>
      <c r="K183" s="42"/>
    </row>
    <row r="184" spans="2:11" ht="24.75" customHeight="1" x14ac:dyDescent="0.25">
      <c r="B184" s="40"/>
      <c r="C184" s="44"/>
      <c r="D184" s="44"/>
      <c r="E184" s="44"/>
      <c r="F184" s="53"/>
      <c r="G184" s="46"/>
      <c r="H184" s="53"/>
      <c r="I184" s="53"/>
      <c r="J184" s="46"/>
      <c r="K184" s="45"/>
    </row>
    <row r="185" spans="2:11" x14ac:dyDescent="0.25">
      <c r="B185" s="40"/>
      <c r="C185" s="41"/>
      <c r="D185" s="41"/>
      <c r="E185" s="41"/>
      <c r="F185" s="52"/>
      <c r="G185" s="43"/>
      <c r="H185" s="52"/>
      <c r="I185" s="52"/>
      <c r="J185" s="43"/>
      <c r="K185" s="42"/>
    </row>
    <row r="186" spans="2:11" x14ac:dyDescent="0.25">
      <c r="B186" s="40"/>
      <c r="C186" s="44"/>
      <c r="D186" s="44"/>
      <c r="E186" s="44"/>
      <c r="F186" s="53"/>
      <c r="G186" s="46"/>
      <c r="H186" s="53"/>
      <c r="I186" s="53"/>
      <c r="J186" s="46"/>
      <c r="K186" s="45"/>
    </row>
    <row r="187" spans="2:11" x14ac:dyDescent="0.25">
      <c r="B187" s="40"/>
      <c r="C187" s="44"/>
      <c r="D187" s="44"/>
      <c r="E187" s="44"/>
      <c r="F187" s="53"/>
      <c r="G187" s="46"/>
      <c r="H187" s="53"/>
      <c r="I187" s="53"/>
      <c r="J187" s="46"/>
      <c r="K187" s="45"/>
    </row>
    <row r="188" spans="2:11" x14ac:dyDescent="0.25">
      <c r="B188" s="40"/>
      <c r="C188" s="41"/>
      <c r="D188" s="41"/>
      <c r="E188" s="41"/>
      <c r="F188" s="52"/>
      <c r="G188" s="43"/>
      <c r="H188" s="52"/>
      <c r="I188" s="52"/>
      <c r="J188" s="43"/>
      <c r="K188" s="42"/>
    </row>
    <row r="189" spans="2:11" x14ac:dyDescent="0.25">
      <c r="B189" s="40"/>
      <c r="C189" s="44"/>
      <c r="D189" s="44"/>
      <c r="E189" s="44"/>
      <c r="F189" s="53"/>
      <c r="G189" s="46"/>
      <c r="H189" s="53"/>
      <c r="I189" s="53"/>
      <c r="J189" s="46"/>
      <c r="K189" s="45"/>
    </row>
    <row r="190" spans="2:11" x14ac:dyDescent="0.25">
      <c r="B190" s="40"/>
      <c r="C190" s="44"/>
      <c r="D190" s="44"/>
      <c r="E190" s="44"/>
      <c r="F190" s="53"/>
      <c r="G190" s="46"/>
      <c r="H190" s="53"/>
      <c r="I190" s="53"/>
      <c r="J190" s="46"/>
      <c r="K190" s="45"/>
    </row>
    <row r="191" spans="2:11" x14ac:dyDescent="0.25">
      <c r="B191" s="40"/>
      <c r="C191" s="44"/>
      <c r="D191" s="44"/>
      <c r="E191" s="44"/>
      <c r="F191" s="53"/>
      <c r="G191" s="46"/>
      <c r="H191" s="53"/>
      <c r="I191" s="53"/>
      <c r="J191" s="46"/>
      <c r="K191" s="45"/>
    </row>
    <row r="192" spans="2:11" x14ac:dyDescent="0.25">
      <c r="B192" s="40"/>
      <c r="C192" s="41"/>
      <c r="D192" s="41"/>
      <c r="E192" s="41"/>
      <c r="F192" s="52"/>
      <c r="G192" s="43"/>
      <c r="H192" s="52"/>
      <c r="I192" s="52"/>
      <c r="J192" s="43"/>
      <c r="K192" s="42"/>
    </row>
    <row r="193" spans="2:11" x14ac:dyDescent="0.25">
      <c r="B193" s="40"/>
      <c r="C193" s="44"/>
      <c r="D193" s="44"/>
      <c r="E193" s="44"/>
      <c r="F193" s="53"/>
      <c r="G193" s="46"/>
      <c r="H193" s="53"/>
      <c r="I193" s="53"/>
      <c r="J193" s="46"/>
      <c r="K193" s="45"/>
    </row>
    <row r="194" spans="2:11" x14ac:dyDescent="0.25">
      <c r="B194" s="40"/>
      <c r="C194" s="44"/>
      <c r="D194" s="44"/>
      <c r="E194" s="44"/>
      <c r="F194" s="53"/>
      <c r="G194" s="46"/>
      <c r="H194" s="53"/>
      <c r="I194" s="53"/>
      <c r="J194" s="46"/>
      <c r="K194" s="45"/>
    </row>
    <row r="195" spans="2:11" x14ac:dyDescent="0.25">
      <c r="B195" s="40"/>
      <c r="C195" s="44"/>
      <c r="D195" s="44"/>
      <c r="E195" s="44"/>
      <c r="F195" s="53"/>
      <c r="G195" s="46"/>
      <c r="H195" s="53"/>
      <c r="I195" s="53"/>
      <c r="J195" s="46"/>
      <c r="K195" s="45"/>
    </row>
    <row r="196" spans="2:11" x14ac:dyDescent="0.25">
      <c r="B196" s="40"/>
      <c r="C196" s="44"/>
      <c r="D196" s="44"/>
      <c r="E196" s="44"/>
      <c r="F196" s="53"/>
      <c r="G196" s="46"/>
      <c r="H196" s="53"/>
      <c r="I196" s="53"/>
      <c r="J196" s="46"/>
      <c r="K196" s="45"/>
    </row>
    <row r="197" spans="2:11" x14ac:dyDescent="0.25">
      <c r="B197" s="40"/>
      <c r="C197" s="44"/>
      <c r="D197" s="44"/>
      <c r="E197" s="44"/>
      <c r="F197" s="53"/>
      <c r="G197" s="46"/>
      <c r="H197" s="53"/>
      <c r="I197" s="53"/>
      <c r="J197" s="46"/>
      <c r="K197" s="45"/>
    </row>
    <row r="198" spans="2:11" x14ac:dyDescent="0.25">
      <c r="B198" s="40"/>
      <c r="C198" s="44"/>
      <c r="D198" s="44"/>
      <c r="E198" s="44"/>
      <c r="F198" s="53"/>
      <c r="G198" s="46"/>
      <c r="H198" s="53"/>
      <c r="I198" s="53"/>
      <c r="J198" s="46"/>
      <c r="K198" s="45"/>
    </row>
    <row r="199" spans="2:11" x14ac:dyDescent="0.25">
      <c r="B199" s="40"/>
      <c r="C199" s="44"/>
      <c r="D199" s="44"/>
      <c r="E199" s="44"/>
      <c r="F199" s="53"/>
      <c r="G199" s="46"/>
      <c r="H199" s="53"/>
      <c r="I199" s="53"/>
      <c r="J199" s="46"/>
      <c r="K199" s="45"/>
    </row>
    <row r="200" spans="2:11" x14ac:dyDescent="0.25">
      <c r="B200" s="40"/>
      <c r="C200" s="44"/>
      <c r="D200" s="44"/>
      <c r="E200" s="44"/>
      <c r="F200" s="53"/>
      <c r="G200" s="46"/>
      <c r="H200" s="53"/>
      <c r="I200" s="53"/>
      <c r="J200" s="46"/>
      <c r="K200" s="45"/>
    </row>
    <row r="201" spans="2:11" x14ac:dyDescent="0.25">
      <c r="B201" s="40"/>
      <c r="C201" s="41"/>
      <c r="D201" s="41"/>
      <c r="E201" s="41"/>
      <c r="F201" s="52"/>
      <c r="G201" s="43"/>
      <c r="H201" s="52"/>
      <c r="I201" s="52"/>
      <c r="J201" s="43"/>
      <c r="K201" s="42"/>
    </row>
    <row r="202" spans="2:11" x14ac:dyDescent="0.25">
      <c r="B202" s="40"/>
      <c r="C202" s="44"/>
      <c r="D202" s="44"/>
      <c r="E202" s="44"/>
      <c r="F202" s="53"/>
      <c r="G202" s="46"/>
      <c r="H202" s="53"/>
      <c r="I202" s="53"/>
      <c r="J202" s="46"/>
      <c r="K202" s="45"/>
    </row>
    <row r="203" spans="2:11" x14ac:dyDescent="0.25">
      <c r="B203" s="40"/>
      <c r="C203" s="44"/>
      <c r="D203" s="44"/>
      <c r="E203" s="44"/>
      <c r="F203" s="53"/>
      <c r="G203" s="46"/>
      <c r="H203" s="53"/>
      <c r="I203" s="53"/>
      <c r="J203" s="46"/>
      <c r="K203" s="45"/>
    </row>
    <row r="204" spans="2:11" x14ac:dyDescent="0.25">
      <c r="B204" s="40"/>
      <c r="C204" s="44"/>
      <c r="D204" s="44"/>
      <c r="E204" s="44"/>
      <c r="F204" s="53"/>
      <c r="G204" s="46"/>
      <c r="H204" s="53"/>
      <c r="I204" s="53"/>
      <c r="J204" s="46"/>
      <c r="K204" s="45"/>
    </row>
    <row r="205" spans="2:11" x14ac:dyDescent="0.25">
      <c r="B205" s="40"/>
      <c r="C205" s="44"/>
      <c r="D205" s="44"/>
      <c r="E205" s="44"/>
      <c r="F205" s="53"/>
      <c r="G205" s="46"/>
      <c r="H205" s="53"/>
      <c r="I205" s="53"/>
      <c r="J205" s="46"/>
      <c r="K205" s="45"/>
    </row>
    <row r="206" spans="2:11" x14ac:dyDescent="0.25">
      <c r="B206" s="40"/>
      <c r="C206" s="44"/>
      <c r="D206" s="44"/>
      <c r="E206" s="44"/>
      <c r="F206" s="53"/>
      <c r="G206" s="46"/>
      <c r="H206" s="53"/>
      <c r="I206" s="53"/>
      <c r="J206" s="46"/>
      <c r="K206" s="45"/>
    </row>
    <row r="207" spans="2:11" x14ac:dyDescent="0.25">
      <c r="B207" s="40"/>
      <c r="C207" s="44"/>
      <c r="D207" s="44"/>
      <c r="E207" s="44"/>
      <c r="F207" s="53"/>
      <c r="G207" s="46"/>
      <c r="H207" s="53"/>
      <c r="I207" s="53"/>
      <c r="J207" s="46"/>
      <c r="K207" s="45"/>
    </row>
    <row r="208" spans="2:11" x14ac:dyDescent="0.25">
      <c r="B208" s="40"/>
      <c r="C208" s="47"/>
      <c r="D208" s="47"/>
      <c r="E208" s="47"/>
      <c r="F208" s="52"/>
      <c r="G208" s="43"/>
      <c r="H208" s="52"/>
      <c r="I208" s="52"/>
      <c r="J208" s="43"/>
      <c r="K208" s="42"/>
    </row>
    <row r="209" spans="2:13" x14ac:dyDescent="0.25">
      <c r="B209" s="40"/>
      <c r="C209" s="41"/>
      <c r="D209" s="41"/>
      <c r="E209" s="41"/>
      <c r="F209" s="52"/>
      <c r="G209" s="43"/>
      <c r="H209" s="52"/>
      <c r="I209" s="52"/>
      <c r="J209" s="43"/>
      <c r="K209" s="42"/>
    </row>
    <row r="210" spans="2:13" x14ac:dyDescent="0.25">
      <c r="B210" s="40"/>
      <c r="C210" s="41"/>
      <c r="D210" s="41"/>
      <c r="E210" s="41"/>
      <c r="F210" s="52"/>
      <c r="G210" s="43"/>
      <c r="H210" s="52"/>
      <c r="I210" s="52"/>
      <c r="J210" s="43"/>
      <c r="K210" s="42"/>
    </row>
    <row r="211" spans="2:13" x14ac:dyDescent="0.25">
      <c r="B211" s="40"/>
      <c r="C211" s="44"/>
      <c r="D211" s="44"/>
      <c r="E211" s="44"/>
      <c r="F211" s="53"/>
      <c r="G211" s="46"/>
      <c r="H211" s="53"/>
      <c r="I211" s="53"/>
      <c r="J211" s="46"/>
      <c r="K211" s="45"/>
      <c r="L211" s="53"/>
    </row>
    <row r="212" spans="2:13" ht="27.75" customHeight="1" x14ac:dyDescent="0.25">
      <c r="B212" s="40"/>
      <c r="C212" s="41"/>
      <c r="D212" s="41"/>
      <c r="E212" s="41"/>
      <c r="F212" s="52"/>
      <c r="G212" s="43"/>
      <c r="H212" s="52"/>
      <c r="I212" s="52"/>
      <c r="J212" s="43"/>
      <c r="K212" s="42"/>
      <c r="L212" s="56"/>
    </row>
    <row r="213" spans="2:13" x14ac:dyDescent="0.25">
      <c r="B213" s="40"/>
      <c r="C213" s="44"/>
      <c r="D213" s="44"/>
      <c r="E213" s="44"/>
      <c r="F213" s="53"/>
      <c r="G213" s="46"/>
      <c r="H213" s="53"/>
      <c r="I213" s="53"/>
      <c r="J213" s="46"/>
      <c r="K213" s="45"/>
    </row>
    <row r="214" spans="2:13" x14ac:dyDescent="0.25">
      <c r="B214" s="40"/>
      <c r="C214" s="41"/>
      <c r="D214" s="41"/>
      <c r="E214" s="41"/>
      <c r="F214" s="52"/>
      <c r="G214" s="43"/>
      <c r="H214" s="52"/>
      <c r="I214" s="52"/>
      <c r="J214" s="43"/>
      <c r="K214" s="42"/>
    </row>
    <row r="215" spans="2:13" x14ac:dyDescent="0.25">
      <c r="B215" s="40"/>
      <c r="C215" s="44"/>
      <c r="D215" s="44"/>
      <c r="E215" s="44"/>
      <c r="F215" s="53"/>
      <c r="G215" s="46"/>
      <c r="H215" s="53"/>
      <c r="I215" s="53"/>
      <c r="J215" s="46"/>
      <c r="K215" s="45"/>
      <c r="M215" s="45"/>
    </row>
    <row r="216" spans="2:13" x14ac:dyDescent="0.25">
      <c r="B216" s="40"/>
      <c r="C216" s="41"/>
      <c r="D216" s="41"/>
      <c r="E216" s="41"/>
      <c r="F216" s="52"/>
      <c r="G216" s="43"/>
      <c r="H216" s="52"/>
      <c r="I216" s="52"/>
      <c r="J216" s="43"/>
      <c r="K216" s="42"/>
    </row>
    <row r="217" spans="2:13" ht="25.5" customHeight="1" x14ac:dyDescent="0.25">
      <c r="B217" s="40"/>
      <c r="C217" s="41"/>
      <c r="D217" s="41"/>
      <c r="E217" s="41"/>
      <c r="F217" s="52"/>
      <c r="G217" s="43"/>
      <c r="H217" s="52"/>
      <c r="I217" s="52"/>
      <c r="J217" s="43"/>
      <c r="K217" s="42"/>
    </row>
    <row r="218" spans="2:13" x14ac:dyDescent="0.25">
      <c r="B218" s="40"/>
      <c r="C218" s="44"/>
      <c r="D218" s="44"/>
      <c r="E218" s="44"/>
      <c r="F218" s="53"/>
      <c r="G218" s="46"/>
      <c r="H218" s="53"/>
      <c r="I218" s="53"/>
      <c r="J218" s="46"/>
      <c r="K218" s="45"/>
    </row>
    <row r="219" spans="2:13" x14ac:dyDescent="0.25">
      <c r="B219" s="40"/>
      <c r="C219" s="41"/>
      <c r="D219" s="41"/>
      <c r="E219" s="41"/>
      <c r="F219" s="52"/>
      <c r="G219" s="43"/>
      <c r="H219" s="52"/>
      <c r="I219" s="52"/>
      <c r="J219" s="43"/>
      <c r="K219" s="42"/>
    </row>
    <row r="220" spans="2:13" x14ac:dyDescent="0.25">
      <c r="B220" s="40"/>
      <c r="C220" s="44"/>
      <c r="D220" s="44"/>
      <c r="E220" s="44"/>
      <c r="F220" s="53"/>
      <c r="G220" s="46"/>
      <c r="H220" s="53"/>
      <c r="I220" s="53"/>
      <c r="J220" s="46"/>
      <c r="K220" s="45"/>
    </row>
    <row r="221" spans="2:13" x14ac:dyDescent="0.25">
      <c r="B221" s="40"/>
      <c r="C221" s="41"/>
      <c r="D221" s="41"/>
      <c r="E221" s="41"/>
      <c r="F221" s="52"/>
      <c r="G221" s="43"/>
      <c r="H221" s="52"/>
      <c r="I221" s="52"/>
      <c r="J221" s="43"/>
      <c r="K221" s="42"/>
    </row>
    <row r="222" spans="2:13" x14ac:dyDescent="0.25">
      <c r="B222" s="40"/>
      <c r="C222" s="41"/>
      <c r="D222" s="41"/>
      <c r="E222" s="41"/>
      <c r="F222" s="52"/>
      <c r="G222" s="43"/>
      <c r="H222" s="52"/>
      <c r="I222" s="52"/>
      <c r="J222" s="43"/>
      <c r="K222" s="42"/>
    </row>
    <row r="223" spans="2:13" x14ac:dyDescent="0.25">
      <c r="B223" s="40"/>
      <c r="C223" s="44"/>
      <c r="D223" s="44"/>
      <c r="E223" s="44"/>
      <c r="F223" s="53"/>
      <c r="G223" s="46"/>
      <c r="H223" s="53"/>
      <c r="I223" s="53"/>
      <c r="J223" s="46"/>
      <c r="K223" s="45"/>
    </row>
    <row r="224" spans="2:13" x14ac:dyDescent="0.25">
      <c r="B224" s="40"/>
      <c r="C224" s="41"/>
      <c r="D224" s="41"/>
      <c r="E224" s="41"/>
      <c r="F224" s="52"/>
      <c r="G224" s="43"/>
      <c r="H224" s="52"/>
      <c r="I224" s="52"/>
      <c r="J224" s="43"/>
      <c r="K224" s="42"/>
    </row>
    <row r="225" spans="2:11" x14ac:dyDescent="0.25">
      <c r="B225" s="40"/>
      <c r="C225" s="41"/>
      <c r="D225" s="41"/>
      <c r="E225" s="41"/>
      <c r="F225" s="52"/>
      <c r="G225" s="43"/>
      <c r="H225" s="52"/>
      <c r="I225" s="52"/>
      <c r="J225" s="43"/>
      <c r="K225" s="42"/>
    </row>
    <row r="226" spans="2:11" x14ac:dyDescent="0.25">
      <c r="B226" s="40"/>
      <c r="C226" s="44"/>
      <c r="D226" s="44"/>
      <c r="E226" s="44"/>
      <c r="F226" s="53"/>
      <c r="G226" s="46"/>
      <c r="H226" s="53"/>
      <c r="I226" s="53"/>
      <c r="J226" s="46"/>
      <c r="K226" s="45"/>
    </row>
    <row r="227" spans="2:11" x14ac:dyDescent="0.25">
      <c r="B227" s="40"/>
      <c r="C227" s="41"/>
      <c r="D227" s="41"/>
      <c r="E227" s="41"/>
      <c r="F227" s="52"/>
      <c r="G227" s="43"/>
      <c r="H227" s="52"/>
      <c r="I227" s="52"/>
      <c r="J227" s="43"/>
      <c r="K227" s="42"/>
    </row>
    <row r="228" spans="2:11" x14ac:dyDescent="0.25">
      <c r="B228" s="40"/>
      <c r="C228" s="44"/>
      <c r="D228" s="44"/>
      <c r="E228" s="44"/>
      <c r="F228" s="53"/>
      <c r="G228" s="46"/>
      <c r="H228" s="53"/>
      <c r="I228" s="53"/>
      <c r="J228" s="46"/>
      <c r="K228" s="45"/>
    </row>
    <row r="229" spans="2:11" x14ac:dyDescent="0.25">
      <c r="B229" s="40"/>
      <c r="C229" s="41"/>
      <c r="D229" s="41"/>
      <c r="E229" s="41"/>
      <c r="F229" s="52"/>
      <c r="G229" s="43"/>
      <c r="H229" s="52"/>
      <c r="I229" s="52"/>
      <c r="J229" s="43"/>
      <c r="K229" s="42"/>
    </row>
    <row r="230" spans="2:11" x14ac:dyDescent="0.25">
      <c r="B230" s="40"/>
      <c r="C230" s="41"/>
      <c r="D230" s="41"/>
      <c r="E230" s="41"/>
      <c r="F230" s="52"/>
      <c r="G230" s="43"/>
      <c r="H230" s="52"/>
      <c r="I230" s="52"/>
      <c r="J230" s="43"/>
      <c r="K230" s="42"/>
    </row>
    <row r="231" spans="2:11" x14ac:dyDescent="0.25">
      <c r="B231" s="40"/>
      <c r="C231" s="44"/>
      <c r="D231" s="44"/>
      <c r="E231" s="44"/>
      <c r="F231" s="53"/>
      <c r="G231" s="46"/>
      <c r="H231" s="53"/>
      <c r="I231" s="53"/>
      <c r="J231" s="46"/>
      <c r="K231" s="45"/>
    </row>
    <row r="232" spans="2:11" x14ac:dyDescent="0.25">
      <c r="B232" s="40"/>
      <c r="C232" s="41"/>
      <c r="D232" s="41"/>
      <c r="E232" s="41"/>
      <c r="F232" s="52"/>
      <c r="G232" s="43"/>
      <c r="H232" s="52"/>
      <c r="I232" s="52"/>
      <c r="J232" s="43"/>
      <c r="K232" s="42"/>
    </row>
    <row r="233" spans="2:11" x14ac:dyDescent="0.25">
      <c r="B233" s="40"/>
      <c r="C233" s="44"/>
      <c r="D233" s="44"/>
      <c r="E233" s="44"/>
      <c r="F233" s="53"/>
      <c r="G233" s="46"/>
      <c r="H233" s="53"/>
      <c r="I233" s="53"/>
      <c r="J233" s="46"/>
      <c r="K233" s="45"/>
    </row>
    <row r="234" spans="2:11" x14ac:dyDescent="0.25">
      <c r="B234" s="40"/>
      <c r="C234" s="41"/>
      <c r="D234" s="41"/>
      <c r="E234" s="41"/>
      <c r="F234" s="52"/>
      <c r="G234" s="43"/>
      <c r="H234" s="52"/>
      <c r="I234" s="52"/>
      <c r="J234" s="43"/>
      <c r="K234" s="42"/>
    </row>
    <row r="235" spans="2:11" x14ac:dyDescent="0.25">
      <c r="B235" s="40"/>
      <c r="C235" s="44"/>
      <c r="D235" s="44"/>
      <c r="E235" s="44"/>
      <c r="F235" s="53"/>
      <c r="G235" s="46"/>
      <c r="H235" s="53"/>
      <c r="I235" s="53"/>
      <c r="J235" s="46"/>
      <c r="K235" s="45"/>
    </row>
    <row r="236" spans="2:11" x14ac:dyDescent="0.25">
      <c r="B236" s="40"/>
      <c r="C236" s="41"/>
      <c r="D236" s="41"/>
      <c r="E236" s="41"/>
      <c r="F236" s="52"/>
      <c r="G236" s="43"/>
      <c r="H236" s="52"/>
      <c r="I236" s="52"/>
      <c r="J236" s="43"/>
      <c r="K236" s="42"/>
    </row>
    <row r="237" spans="2:11" x14ac:dyDescent="0.25">
      <c r="B237" s="40"/>
      <c r="C237" s="44"/>
      <c r="D237" s="44"/>
      <c r="E237" s="44"/>
      <c r="F237" s="53"/>
      <c r="G237" s="46"/>
      <c r="H237" s="53"/>
      <c r="I237" s="53"/>
      <c r="J237" s="46"/>
      <c r="K237" s="45"/>
    </row>
    <row r="238" spans="2:11" x14ac:dyDescent="0.25">
      <c r="B238" s="40"/>
      <c r="C238" s="41"/>
      <c r="D238" s="41"/>
      <c r="E238" s="41"/>
      <c r="F238" s="52"/>
      <c r="G238" s="43"/>
      <c r="H238" s="52"/>
      <c r="I238" s="52"/>
      <c r="J238" s="43"/>
      <c r="K238" s="42"/>
    </row>
    <row r="239" spans="2:11" x14ac:dyDescent="0.25">
      <c r="B239" s="40"/>
      <c r="C239" s="44"/>
      <c r="D239" s="44"/>
      <c r="E239" s="44"/>
      <c r="F239" s="53"/>
      <c r="G239" s="46"/>
      <c r="H239" s="53"/>
      <c r="I239" s="53"/>
      <c r="J239" s="46"/>
      <c r="K239" s="45"/>
    </row>
    <row r="240" spans="2:11" x14ac:dyDescent="0.25">
      <c r="B240" s="40"/>
      <c r="C240" s="41"/>
      <c r="D240" s="41"/>
      <c r="E240" s="41"/>
      <c r="F240" s="52"/>
      <c r="G240" s="43"/>
      <c r="H240" s="52"/>
      <c r="I240" s="52"/>
      <c r="J240" s="43"/>
      <c r="K240" s="42"/>
    </row>
    <row r="241" spans="2:11" x14ac:dyDescent="0.25">
      <c r="B241" s="40"/>
      <c r="C241" s="44"/>
      <c r="D241" s="44"/>
      <c r="E241" s="44"/>
      <c r="F241" s="53"/>
      <c r="G241" s="46"/>
      <c r="H241" s="53"/>
      <c r="I241" s="53"/>
      <c r="J241" s="46"/>
      <c r="K241" s="45"/>
    </row>
    <row r="242" spans="2:11" x14ac:dyDescent="0.25">
      <c r="B242" s="40"/>
      <c r="C242" s="41"/>
      <c r="D242" s="41"/>
      <c r="E242" s="41"/>
      <c r="F242" s="52"/>
      <c r="G242" s="43"/>
      <c r="H242" s="52"/>
      <c r="I242" s="52"/>
      <c r="J242" s="43"/>
      <c r="K242" s="42"/>
    </row>
    <row r="243" spans="2:11" x14ac:dyDescent="0.25">
      <c r="B243" s="40"/>
      <c r="C243" s="41"/>
      <c r="D243" s="41"/>
      <c r="E243" s="41"/>
      <c r="F243" s="52"/>
      <c r="G243" s="43"/>
      <c r="H243" s="52"/>
      <c r="I243" s="52"/>
      <c r="J243" s="43"/>
      <c r="K243" s="42"/>
    </row>
    <row r="244" spans="2:11" x14ac:dyDescent="0.25">
      <c r="B244" s="40"/>
      <c r="C244" s="44"/>
      <c r="D244" s="44"/>
      <c r="E244" s="44"/>
      <c r="F244" s="53"/>
      <c r="G244" s="46"/>
      <c r="H244" s="53"/>
      <c r="I244" s="53"/>
      <c r="J244" s="46"/>
      <c r="K244" s="45"/>
    </row>
    <row r="245" spans="2:11" x14ac:dyDescent="0.25">
      <c r="B245" s="40"/>
      <c r="C245" s="41"/>
      <c r="D245" s="41"/>
      <c r="E245" s="41"/>
      <c r="F245" s="52"/>
      <c r="G245" s="43"/>
      <c r="H245" s="52"/>
      <c r="I245" s="52"/>
      <c r="J245" s="43"/>
      <c r="K245" s="42"/>
    </row>
    <row r="246" spans="2:11" x14ac:dyDescent="0.25">
      <c r="B246" s="40"/>
      <c r="C246" s="41"/>
      <c r="D246" s="41"/>
      <c r="E246" s="41"/>
      <c r="F246" s="52"/>
      <c r="G246" s="43"/>
      <c r="H246" s="52"/>
      <c r="I246" s="52"/>
      <c r="J246" s="43"/>
      <c r="K246" s="42"/>
    </row>
    <row r="247" spans="2:11" x14ac:dyDescent="0.25">
      <c r="B247" s="40"/>
      <c r="C247" s="44"/>
      <c r="D247" s="44"/>
      <c r="E247" s="44"/>
      <c r="F247" s="53"/>
      <c r="G247" s="46"/>
      <c r="H247" s="53"/>
      <c r="I247" s="53"/>
      <c r="J247" s="46"/>
      <c r="K247" s="45"/>
    </row>
    <row r="248" spans="2:11" x14ac:dyDescent="0.25">
      <c r="B248" s="40"/>
      <c r="C248" s="41"/>
      <c r="D248" s="41"/>
      <c r="E248" s="41"/>
      <c r="F248" s="52"/>
      <c r="G248" s="43"/>
      <c r="H248" s="52"/>
      <c r="I248" s="52"/>
      <c r="J248" s="43"/>
      <c r="K248" s="42"/>
    </row>
    <row r="249" spans="2:11" x14ac:dyDescent="0.25">
      <c r="B249" s="40"/>
      <c r="C249" s="44"/>
      <c r="D249" s="44"/>
      <c r="E249" s="44"/>
      <c r="F249" s="53"/>
      <c r="G249" s="46"/>
      <c r="H249" s="53"/>
      <c r="I249" s="53"/>
      <c r="J249" s="46"/>
      <c r="K249" s="45"/>
    </row>
    <row r="250" spans="2:11" x14ac:dyDescent="0.25">
      <c r="B250" s="40"/>
      <c r="C250" s="41"/>
      <c r="D250" s="41"/>
      <c r="E250" s="41"/>
      <c r="F250" s="52"/>
      <c r="G250" s="43"/>
      <c r="H250" s="52"/>
      <c r="I250" s="52"/>
      <c r="J250" s="43"/>
      <c r="K250" s="42"/>
    </row>
    <row r="251" spans="2:11" x14ac:dyDescent="0.25">
      <c r="B251" s="40"/>
      <c r="C251" s="44"/>
      <c r="D251" s="44"/>
      <c r="E251" s="44"/>
      <c r="F251" s="53"/>
      <c r="G251" s="46"/>
      <c r="H251" s="53"/>
      <c r="I251" s="53"/>
      <c r="J251" s="46"/>
      <c r="K251" s="45"/>
    </row>
    <row r="252" spans="2:11" x14ac:dyDescent="0.25">
      <c r="B252" s="40"/>
      <c r="C252" s="47"/>
      <c r="D252" s="47"/>
      <c r="E252" s="47"/>
      <c r="F252" s="52"/>
      <c r="G252" s="43"/>
      <c r="H252" s="52"/>
      <c r="I252" s="52"/>
      <c r="J252" s="43"/>
      <c r="K252" s="42"/>
    </row>
    <row r="253" spans="2:11" x14ac:dyDescent="0.25">
      <c r="B253" s="40"/>
      <c r="C253" s="41"/>
      <c r="D253" s="41"/>
      <c r="E253" s="41"/>
      <c r="F253" s="52"/>
      <c r="G253" s="43"/>
      <c r="H253" s="52"/>
      <c r="I253" s="52"/>
      <c r="J253" s="43"/>
      <c r="K253" s="42"/>
    </row>
    <row r="254" spans="2:11" x14ac:dyDescent="0.25">
      <c r="B254" s="40"/>
      <c r="C254" s="41"/>
      <c r="D254" s="41"/>
      <c r="E254" s="41"/>
      <c r="F254" s="52"/>
      <c r="G254" s="43"/>
      <c r="H254" s="52"/>
      <c r="I254" s="52"/>
      <c r="J254" s="43"/>
      <c r="K254" s="42"/>
    </row>
    <row r="255" spans="2:11" x14ac:dyDescent="0.25">
      <c r="B255" s="40"/>
      <c r="C255" s="44"/>
      <c r="D255" s="44"/>
      <c r="E255" s="44"/>
      <c r="F255" s="53"/>
      <c r="G255" s="46"/>
      <c r="H255" s="53"/>
      <c r="I255" s="53"/>
      <c r="J255" s="46"/>
      <c r="K255" s="45"/>
    </row>
    <row r="256" spans="2:11" x14ac:dyDescent="0.25">
      <c r="B256" s="40"/>
      <c r="C256" s="41"/>
      <c r="D256" s="41"/>
      <c r="E256" s="41"/>
      <c r="F256" s="52"/>
      <c r="G256" s="43"/>
      <c r="H256" s="52"/>
      <c r="I256" s="52"/>
      <c r="J256" s="43"/>
      <c r="K256" s="42"/>
    </row>
    <row r="257" spans="2:11" x14ac:dyDescent="0.25">
      <c r="B257" s="40"/>
      <c r="C257" s="44"/>
      <c r="D257" s="44"/>
      <c r="E257" s="44"/>
      <c r="F257" s="53"/>
      <c r="G257" s="46"/>
      <c r="H257" s="53"/>
      <c r="I257" s="53"/>
      <c r="J257" s="46"/>
      <c r="K257" s="45"/>
    </row>
    <row r="258" spans="2:11" x14ac:dyDescent="0.25">
      <c r="B258" s="40"/>
      <c r="C258" s="44"/>
      <c r="D258" s="44"/>
      <c r="E258" s="44"/>
      <c r="F258" s="53"/>
      <c r="G258" s="46"/>
      <c r="H258" s="53"/>
      <c r="I258" s="53"/>
      <c r="J258" s="46"/>
      <c r="K258" s="45"/>
    </row>
    <row r="259" spans="2:11" x14ac:dyDescent="0.25">
      <c r="B259" s="40"/>
      <c r="C259" s="41"/>
      <c r="D259" s="41"/>
      <c r="E259" s="41"/>
      <c r="F259" s="52"/>
      <c r="G259" s="43"/>
      <c r="H259" s="52"/>
      <c r="I259" s="52"/>
      <c r="J259" s="43"/>
      <c r="K259" s="42"/>
    </row>
    <row r="260" spans="2:11" x14ac:dyDescent="0.25">
      <c r="B260" s="40"/>
      <c r="C260" s="44"/>
      <c r="D260" s="44"/>
      <c r="E260" s="44"/>
      <c r="F260" s="53"/>
      <c r="G260" s="46"/>
      <c r="H260" s="53"/>
      <c r="I260" s="53"/>
      <c r="J260" s="46"/>
      <c r="K260" s="45"/>
    </row>
    <row r="261" spans="2:11" x14ac:dyDescent="0.25">
      <c r="B261" s="40"/>
      <c r="C261" s="44"/>
      <c r="D261" s="44"/>
      <c r="E261" s="44"/>
      <c r="F261" s="53"/>
      <c r="G261" s="46"/>
      <c r="H261" s="53"/>
      <c r="I261" s="53"/>
      <c r="J261" s="46"/>
      <c r="K261" s="45"/>
    </row>
    <row r="262" spans="2:11" x14ac:dyDescent="0.25">
      <c r="B262" s="40"/>
      <c r="C262" s="44"/>
      <c r="D262" s="44"/>
      <c r="E262" s="44"/>
      <c r="F262" s="53"/>
      <c r="G262" s="46"/>
      <c r="H262" s="53"/>
      <c r="I262" s="53"/>
      <c r="J262" s="46"/>
      <c r="K262" s="45"/>
    </row>
    <row r="263" spans="2:11" x14ac:dyDescent="0.25">
      <c r="B263" s="40"/>
      <c r="C263" s="41"/>
      <c r="D263" s="41"/>
      <c r="E263" s="41"/>
      <c r="F263" s="52"/>
      <c r="G263" s="43"/>
      <c r="H263" s="52"/>
      <c r="I263" s="52"/>
      <c r="J263" s="43"/>
      <c r="K263" s="42"/>
    </row>
    <row r="264" spans="2:11" x14ac:dyDescent="0.25">
      <c r="B264" s="40"/>
      <c r="C264" s="41"/>
      <c r="D264" s="41"/>
      <c r="E264" s="41"/>
      <c r="F264" s="52"/>
      <c r="G264" s="43"/>
      <c r="H264" s="52"/>
      <c r="I264" s="52"/>
      <c r="J264" s="43"/>
      <c r="K264" s="42"/>
    </row>
    <row r="265" spans="2:11" x14ac:dyDescent="0.25">
      <c r="B265" s="40"/>
      <c r="C265" s="44"/>
      <c r="D265" s="44"/>
      <c r="E265" s="44"/>
      <c r="F265" s="53"/>
      <c r="G265" s="46"/>
      <c r="H265" s="53"/>
      <c r="I265" s="53"/>
      <c r="J265" s="46"/>
      <c r="K265" s="45"/>
    </row>
    <row r="266" spans="2:11" ht="30.75" customHeight="1" x14ac:dyDescent="0.25">
      <c r="B266" s="40"/>
      <c r="C266" s="44"/>
      <c r="D266" s="44"/>
      <c r="E266" s="44"/>
      <c r="F266" s="53"/>
      <c r="G266" s="46"/>
      <c r="H266" s="53"/>
      <c r="I266" s="53"/>
      <c r="J266" s="46"/>
      <c r="K266" s="45"/>
    </row>
    <row r="267" spans="2:11" x14ac:dyDescent="0.25">
      <c r="B267" s="40"/>
      <c r="C267" s="41"/>
      <c r="D267" s="41"/>
      <c r="E267" s="41"/>
      <c r="F267" s="52"/>
      <c r="G267" s="43"/>
      <c r="H267" s="52"/>
      <c r="I267" s="52"/>
      <c r="J267" s="43"/>
      <c r="K267" s="42"/>
    </row>
    <row r="268" spans="2:11" x14ac:dyDescent="0.25">
      <c r="B268" s="40"/>
      <c r="C268" s="44"/>
      <c r="D268" s="44"/>
      <c r="E268" s="44"/>
      <c r="F268" s="53"/>
      <c r="G268" s="46"/>
      <c r="H268" s="53"/>
      <c r="I268" s="53"/>
      <c r="J268" s="46"/>
      <c r="K268" s="45"/>
    </row>
    <row r="269" spans="2:11" x14ac:dyDescent="0.25">
      <c r="B269" s="40"/>
      <c r="C269" s="44"/>
      <c r="D269" s="44"/>
      <c r="E269" s="44"/>
      <c r="F269" s="53"/>
      <c r="G269" s="46"/>
      <c r="H269" s="53"/>
      <c r="I269" s="53"/>
      <c r="J269" s="46"/>
      <c r="K269" s="45"/>
    </row>
    <row r="270" spans="2:11" x14ac:dyDescent="0.25">
      <c r="B270" s="40"/>
      <c r="C270" s="41"/>
      <c r="D270" s="41"/>
      <c r="E270" s="41"/>
      <c r="F270" s="52"/>
      <c r="G270" s="43"/>
      <c r="H270" s="52"/>
      <c r="I270" s="52"/>
      <c r="J270" s="43"/>
      <c r="K270" s="42"/>
    </row>
    <row r="271" spans="2:11" x14ac:dyDescent="0.25">
      <c r="B271" s="40"/>
      <c r="C271" s="44"/>
      <c r="D271" s="44"/>
      <c r="E271" s="44"/>
      <c r="F271" s="53"/>
      <c r="G271" s="46"/>
      <c r="H271" s="53"/>
      <c r="I271" s="53"/>
      <c r="J271" s="46"/>
      <c r="K271" s="45"/>
    </row>
    <row r="272" spans="2:11" x14ac:dyDescent="0.25">
      <c r="B272" s="40"/>
      <c r="C272" s="40"/>
      <c r="D272" s="40"/>
      <c r="E272" s="40"/>
      <c r="F272" s="54"/>
      <c r="G272" s="43"/>
      <c r="H272" s="52"/>
      <c r="I272" s="52"/>
      <c r="J272" s="43"/>
      <c r="K272" s="42"/>
    </row>
    <row r="276" spans="6:11" ht="19.5" customHeight="1" x14ac:dyDescent="0.25"/>
    <row r="278" spans="6:11" x14ac:dyDescent="0.25">
      <c r="H278" s="56"/>
      <c r="I278" s="56"/>
    </row>
    <row r="281" spans="6:11" x14ac:dyDescent="0.25">
      <c r="F281" s="55"/>
      <c r="G281" s="49"/>
      <c r="H281" s="101" t="s">
        <v>37</v>
      </c>
      <c r="I281" s="101"/>
      <c r="J281" s="101"/>
      <c r="K281" s="40"/>
    </row>
    <row r="282" spans="6:11" x14ac:dyDescent="0.25">
      <c r="H282" s="101" t="s">
        <v>32</v>
      </c>
      <c r="I282" s="101"/>
      <c r="J282" s="101"/>
      <c r="K282" s="40"/>
    </row>
    <row r="283" spans="6:11" x14ac:dyDescent="0.25">
      <c r="H283" s="101" t="s">
        <v>38</v>
      </c>
      <c r="I283" s="101"/>
      <c r="J283" s="101"/>
      <c r="K283" s="40"/>
    </row>
    <row r="287" spans="6:11" ht="16.5" customHeight="1" x14ac:dyDescent="0.25"/>
  </sheetData>
  <autoFilter ref="B13:K67" xr:uid="{F10EFC37-6338-44F2-ADF8-CC08C0F7BACD}"/>
  <mergeCells count="7">
    <mergeCell ref="C9:K9"/>
    <mergeCell ref="C10:K10"/>
    <mergeCell ref="C11:K11"/>
    <mergeCell ref="H283:J283"/>
    <mergeCell ref="H281:J281"/>
    <mergeCell ref="H282:J282"/>
    <mergeCell ref="B65:F65"/>
  </mergeCells>
  <phoneticPr fontId="13" type="noConversion"/>
  <pageMargins left="0.6" right="0.56999999999999995" top="0.38" bottom="0.7" header="0" footer="0.56999999999999995"/>
  <pageSetup paperSize="9" scale="19" fitToWidth="0" orientation="landscape" r:id="rId1"/>
  <rowBreaks count="1" manualBreakCount="1">
    <brk id="77" max="11" man="1"/>
  </rowBreaks>
  <colBreaks count="1" manualBreakCount="1">
    <brk id="12" min="5" max="5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32500-0D64-4E9D-924C-F68880B238B3}">
  <dimension ref="A1:N50"/>
  <sheetViews>
    <sheetView workbookViewId="0">
      <selection activeCell="C38" sqref="C38"/>
    </sheetView>
  </sheetViews>
  <sheetFormatPr baseColWidth="10" defaultColWidth="11.42578125" defaultRowHeight="15" x14ac:dyDescent="0.25"/>
  <cols>
    <col min="1" max="1" width="18.7109375" customWidth="1"/>
    <col min="2" max="2" width="28.85546875" customWidth="1"/>
    <col min="4" max="4" width="26.140625" bestFit="1" customWidth="1"/>
    <col min="5" max="5" width="19" bestFit="1" customWidth="1"/>
    <col min="6" max="6" width="93.42578125" bestFit="1" customWidth="1"/>
    <col min="8" max="8" width="221.140625" bestFit="1" customWidth="1"/>
    <col min="9" max="9" width="14.42578125" bestFit="1" customWidth="1"/>
    <col min="10" max="10" width="41.85546875" customWidth="1"/>
    <col min="11" max="11" width="13.5703125" customWidth="1"/>
    <col min="12" max="12" width="12.5703125" style="35" bestFit="1" customWidth="1"/>
    <col min="13" max="13" width="14.42578125" style="35" hidden="1" customWidth="1"/>
    <col min="14" max="14" width="19.28515625" style="35" customWidth="1"/>
  </cols>
  <sheetData>
    <row r="1" spans="1:14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5"/>
      <c r="M1" s="75"/>
      <c r="N1" s="75"/>
    </row>
    <row r="2" spans="1:14" ht="15.75" x14ac:dyDescent="0.25">
      <c r="N2" s="77" t="s">
        <v>95</v>
      </c>
    </row>
    <row r="3" spans="1:14" ht="15.75" x14ac:dyDescent="0.25">
      <c r="A3" s="78" t="s">
        <v>62</v>
      </c>
      <c r="B3" s="78" t="s">
        <v>63</v>
      </c>
      <c r="C3" s="78" t="s">
        <v>64</v>
      </c>
      <c r="D3" s="78" t="s">
        <v>65</v>
      </c>
      <c r="E3" s="78" t="s">
        <v>66</v>
      </c>
      <c r="F3" s="78" t="s">
        <v>67</v>
      </c>
      <c r="G3" s="78" t="s">
        <v>68</v>
      </c>
      <c r="H3" s="78" t="s">
        <v>69</v>
      </c>
      <c r="I3" s="78" t="s">
        <v>70</v>
      </c>
      <c r="J3" s="78" t="s">
        <v>71</v>
      </c>
      <c r="K3" s="78" t="s">
        <v>72</v>
      </c>
      <c r="L3" s="77" t="s">
        <v>73</v>
      </c>
      <c r="M3" s="77" t="s">
        <v>74</v>
      </c>
      <c r="N3" s="77" t="s">
        <v>73</v>
      </c>
    </row>
    <row r="4" spans="1:14" x14ac:dyDescent="0.25">
      <c r="A4" s="79" t="s">
        <v>75</v>
      </c>
      <c r="B4" s="79" t="s">
        <v>34</v>
      </c>
      <c r="C4" s="79" t="s">
        <v>76</v>
      </c>
      <c r="D4" s="79" t="s">
        <v>34</v>
      </c>
      <c r="E4" s="79" t="s">
        <v>77</v>
      </c>
      <c r="F4" s="79" t="s">
        <v>78</v>
      </c>
      <c r="G4" s="79" t="s">
        <v>282</v>
      </c>
      <c r="H4" s="79" t="s">
        <v>99</v>
      </c>
      <c r="I4" s="79" t="s">
        <v>100</v>
      </c>
      <c r="J4" s="79" t="s">
        <v>101</v>
      </c>
      <c r="K4" s="79" t="s">
        <v>81</v>
      </c>
      <c r="L4" s="83">
        <v>20000</v>
      </c>
      <c r="M4" s="80">
        <v>0</v>
      </c>
      <c r="N4" s="80">
        <v>20000</v>
      </c>
    </row>
    <row r="5" spans="1:14" x14ac:dyDescent="0.25">
      <c r="A5" s="79" t="s">
        <v>75</v>
      </c>
      <c r="B5" s="79" t="s">
        <v>34</v>
      </c>
      <c r="C5" s="79" t="s">
        <v>76</v>
      </c>
      <c r="D5" s="79" t="s">
        <v>34</v>
      </c>
      <c r="E5" s="79" t="s">
        <v>77</v>
      </c>
      <c r="F5" s="79" t="s">
        <v>78</v>
      </c>
      <c r="G5" s="79" t="s">
        <v>283</v>
      </c>
      <c r="H5" s="79" t="s">
        <v>108</v>
      </c>
      <c r="I5" s="79" t="s">
        <v>84</v>
      </c>
      <c r="J5" s="79" t="s">
        <v>54</v>
      </c>
      <c r="K5" s="79" t="s">
        <v>81</v>
      </c>
      <c r="L5" s="83">
        <v>206720.46</v>
      </c>
      <c r="M5" s="80">
        <v>0</v>
      </c>
      <c r="N5" s="83">
        <v>206720.46</v>
      </c>
    </row>
    <row r="6" spans="1:14" x14ac:dyDescent="0.25">
      <c r="A6" s="79" t="s">
        <v>75</v>
      </c>
      <c r="B6" s="79" t="s">
        <v>34</v>
      </c>
      <c r="C6" s="79" t="s">
        <v>76</v>
      </c>
      <c r="D6" s="79" t="s">
        <v>34</v>
      </c>
      <c r="E6" s="79" t="s">
        <v>77</v>
      </c>
      <c r="F6" s="79" t="s">
        <v>78</v>
      </c>
      <c r="G6" s="79" t="s">
        <v>284</v>
      </c>
      <c r="H6" s="79" t="s">
        <v>106</v>
      </c>
      <c r="I6" s="79" t="s">
        <v>79</v>
      </c>
      <c r="J6" s="79" t="s">
        <v>80</v>
      </c>
      <c r="K6" s="79" t="s">
        <v>81</v>
      </c>
      <c r="L6" s="80">
        <v>20569.490000000002</v>
      </c>
      <c r="M6" s="80">
        <v>0</v>
      </c>
      <c r="N6" s="80">
        <v>20569.490000000002</v>
      </c>
    </row>
    <row r="7" spans="1:14" x14ac:dyDescent="0.25">
      <c r="A7" s="79" t="s">
        <v>75</v>
      </c>
      <c r="B7" s="79" t="s">
        <v>34</v>
      </c>
      <c r="C7" s="79" t="s">
        <v>76</v>
      </c>
      <c r="D7" s="79" t="s">
        <v>34</v>
      </c>
      <c r="E7" s="79" t="s">
        <v>77</v>
      </c>
      <c r="F7" s="79" t="s">
        <v>78</v>
      </c>
      <c r="G7" s="79" t="s">
        <v>285</v>
      </c>
      <c r="H7" s="79" t="s">
        <v>102</v>
      </c>
      <c r="I7" s="79" t="s">
        <v>103</v>
      </c>
      <c r="J7" s="79" t="s">
        <v>104</v>
      </c>
      <c r="K7" s="79" t="s">
        <v>81</v>
      </c>
      <c r="L7" s="83">
        <v>4389.6000000000004</v>
      </c>
      <c r="M7" s="80">
        <v>0</v>
      </c>
      <c r="N7" s="80">
        <v>4389.6000000000004</v>
      </c>
    </row>
    <row r="8" spans="1:14" x14ac:dyDescent="0.25">
      <c r="A8" s="79" t="s">
        <v>75</v>
      </c>
      <c r="B8" s="79" t="s">
        <v>34</v>
      </c>
      <c r="C8" s="79" t="s">
        <v>76</v>
      </c>
      <c r="D8" s="79" t="s">
        <v>34</v>
      </c>
      <c r="E8" s="79" t="s">
        <v>77</v>
      </c>
      <c r="F8" s="79" t="s">
        <v>78</v>
      </c>
      <c r="G8" s="79" t="s">
        <v>286</v>
      </c>
      <c r="H8" s="79" t="s">
        <v>96</v>
      </c>
      <c r="I8" s="79" t="s">
        <v>97</v>
      </c>
      <c r="J8" s="79" t="s">
        <v>98</v>
      </c>
      <c r="K8" s="79" t="s">
        <v>81</v>
      </c>
      <c r="L8" s="83">
        <v>29972</v>
      </c>
      <c r="M8" s="80">
        <v>0</v>
      </c>
      <c r="N8" s="83">
        <v>29972</v>
      </c>
    </row>
    <row r="9" spans="1:14" x14ac:dyDescent="0.25">
      <c r="A9" s="79" t="s">
        <v>75</v>
      </c>
      <c r="B9" s="79" t="s">
        <v>34</v>
      </c>
      <c r="C9" s="79" t="s">
        <v>76</v>
      </c>
      <c r="D9" s="79" t="s">
        <v>34</v>
      </c>
      <c r="E9" s="79" t="s">
        <v>77</v>
      </c>
      <c r="F9" s="79" t="s">
        <v>78</v>
      </c>
      <c r="G9" s="79" t="s">
        <v>287</v>
      </c>
      <c r="H9" s="79" t="s">
        <v>105</v>
      </c>
      <c r="I9" s="79" t="s">
        <v>83</v>
      </c>
      <c r="J9" s="79" t="s">
        <v>61</v>
      </c>
      <c r="K9" s="79" t="s">
        <v>81</v>
      </c>
      <c r="L9" s="83">
        <v>20101.439999999999</v>
      </c>
      <c r="M9" s="80">
        <v>0</v>
      </c>
      <c r="N9" s="80">
        <v>20101.439999999999</v>
      </c>
    </row>
    <row r="10" spans="1:14" x14ac:dyDescent="0.25">
      <c r="A10" s="79" t="s">
        <v>75</v>
      </c>
      <c r="B10" s="79" t="s">
        <v>34</v>
      </c>
      <c r="C10" s="79" t="s">
        <v>76</v>
      </c>
      <c r="D10" s="79" t="s">
        <v>34</v>
      </c>
      <c r="E10" s="79" t="s">
        <v>77</v>
      </c>
      <c r="F10" s="79" t="s">
        <v>78</v>
      </c>
      <c r="G10" s="79" t="s">
        <v>288</v>
      </c>
      <c r="H10" s="79" t="s">
        <v>107</v>
      </c>
      <c r="I10" s="79" t="s">
        <v>91</v>
      </c>
      <c r="J10" s="79" t="s">
        <v>92</v>
      </c>
      <c r="K10" s="79" t="s">
        <v>81</v>
      </c>
      <c r="L10" s="80">
        <v>36869.1</v>
      </c>
      <c r="M10" s="80">
        <v>0</v>
      </c>
      <c r="N10" s="80">
        <v>36869.1</v>
      </c>
    </row>
    <row r="11" spans="1:14" x14ac:dyDescent="0.25">
      <c r="A11" s="79" t="s">
        <v>75</v>
      </c>
      <c r="B11" s="79" t="s">
        <v>34</v>
      </c>
      <c r="C11" s="79" t="s">
        <v>76</v>
      </c>
      <c r="D11" s="79" t="s">
        <v>34</v>
      </c>
      <c r="E11" s="79" t="s">
        <v>77</v>
      </c>
      <c r="F11" s="79" t="s">
        <v>78</v>
      </c>
      <c r="G11" s="79" t="s">
        <v>289</v>
      </c>
      <c r="H11" s="79" t="s">
        <v>119</v>
      </c>
      <c r="I11" s="79" t="s">
        <v>120</v>
      </c>
      <c r="J11" s="79" t="s">
        <v>121</v>
      </c>
      <c r="K11" s="79" t="s">
        <v>81</v>
      </c>
      <c r="L11" s="80">
        <v>200000</v>
      </c>
      <c r="M11" s="80">
        <v>0</v>
      </c>
      <c r="N11" s="80">
        <v>200000</v>
      </c>
    </row>
    <row r="12" spans="1:14" x14ac:dyDescent="0.25">
      <c r="A12" s="79" t="s">
        <v>75</v>
      </c>
      <c r="B12" s="79" t="s">
        <v>34</v>
      </c>
      <c r="C12" s="79" t="s">
        <v>76</v>
      </c>
      <c r="D12" s="79" t="s">
        <v>34</v>
      </c>
      <c r="E12" s="79" t="s">
        <v>77</v>
      </c>
      <c r="F12" s="79" t="s">
        <v>78</v>
      </c>
      <c r="G12" s="79" t="s">
        <v>290</v>
      </c>
      <c r="H12" s="79" t="s">
        <v>118</v>
      </c>
      <c r="I12" s="79" t="s">
        <v>87</v>
      </c>
      <c r="J12" s="79" t="s">
        <v>88</v>
      </c>
      <c r="K12" s="79" t="s">
        <v>81</v>
      </c>
      <c r="L12" s="80">
        <v>1740</v>
      </c>
      <c r="M12" s="80">
        <v>0</v>
      </c>
      <c r="N12" s="80">
        <v>1740</v>
      </c>
    </row>
    <row r="13" spans="1:14" x14ac:dyDescent="0.25">
      <c r="A13" s="79" t="s">
        <v>75</v>
      </c>
      <c r="B13" s="79" t="s">
        <v>34</v>
      </c>
      <c r="C13" s="79" t="s">
        <v>76</v>
      </c>
      <c r="D13" s="79" t="s">
        <v>34</v>
      </c>
      <c r="E13" s="79" t="s">
        <v>77</v>
      </c>
      <c r="F13" s="79" t="s">
        <v>78</v>
      </c>
      <c r="G13" s="79" t="s">
        <v>291</v>
      </c>
      <c r="H13" s="79" t="s">
        <v>112</v>
      </c>
      <c r="I13" s="79" t="s">
        <v>113</v>
      </c>
      <c r="J13" s="79" t="s">
        <v>114</v>
      </c>
      <c r="K13" s="79" t="s">
        <v>81</v>
      </c>
      <c r="L13" s="80">
        <v>505040</v>
      </c>
      <c r="M13" s="80">
        <v>0</v>
      </c>
      <c r="N13" s="80">
        <v>505040</v>
      </c>
    </row>
    <row r="14" spans="1:14" x14ac:dyDescent="0.25">
      <c r="A14" s="79" t="s">
        <v>75</v>
      </c>
      <c r="B14" s="79" t="s">
        <v>34</v>
      </c>
      <c r="C14" s="79" t="s">
        <v>76</v>
      </c>
      <c r="D14" s="79" t="s">
        <v>34</v>
      </c>
      <c r="E14" s="79" t="s">
        <v>77</v>
      </c>
      <c r="F14" s="79" t="s">
        <v>78</v>
      </c>
      <c r="G14" s="79" t="s">
        <v>292</v>
      </c>
      <c r="H14" s="79" t="s">
        <v>109</v>
      </c>
      <c r="I14" s="79" t="s">
        <v>110</v>
      </c>
      <c r="J14" s="79" t="s">
        <v>111</v>
      </c>
      <c r="K14" s="79" t="s">
        <v>81</v>
      </c>
      <c r="L14" s="80">
        <v>48675</v>
      </c>
      <c r="M14" s="80">
        <v>0</v>
      </c>
      <c r="N14" s="80">
        <v>48675</v>
      </c>
    </row>
    <row r="15" spans="1:14" x14ac:dyDescent="0.25">
      <c r="A15" s="79" t="s">
        <v>75</v>
      </c>
      <c r="B15" s="79" t="s">
        <v>34</v>
      </c>
      <c r="C15" s="79" t="s">
        <v>76</v>
      </c>
      <c r="D15" s="79" t="s">
        <v>34</v>
      </c>
      <c r="E15" s="79" t="s">
        <v>77</v>
      </c>
      <c r="F15" s="79" t="s">
        <v>78</v>
      </c>
      <c r="G15" s="79" t="s">
        <v>293</v>
      </c>
      <c r="H15" s="79" t="s">
        <v>122</v>
      </c>
      <c r="I15" s="79" t="s">
        <v>123</v>
      </c>
      <c r="J15" s="79" t="s">
        <v>124</v>
      </c>
      <c r="K15" s="79" t="s">
        <v>81</v>
      </c>
      <c r="L15" s="80">
        <v>23039.97</v>
      </c>
      <c r="M15" s="80">
        <v>0</v>
      </c>
      <c r="N15" s="80">
        <v>23039.97</v>
      </c>
    </row>
    <row r="16" spans="1:14" x14ac:dyDescent="0.25">
      <c r="A16" s="79" t="s">
        <v>75</v>
      </c>
      <c r="B16" s="79" t="s">
        <v>34</v>
      </c>
      <c r="C16" s="79" t="s">
        <v>76</v>
      </c>
      <c r="D16" s="79" t="s">
        <v>34</v>
      </c>
      <c r="E16" s="79" t="s">
        <v>77</v>
      </c>
      <c r="F16" s="79" t="s">
        <v>78</v>
      </c>
      <c r="G16" s="79" t="s">
        <v>294</v>
      </c>
      <c r="H16" s="79" t="s">
        <v>115</v>
      </c>
      <c r="I16" s="79" t="s">
        <v>116</v>
      </c>
      <c r="J16" s="79" t="s">
        <v>117</v>
      </c>
      <c r="K16" s="79" t="s">
        <v>81</v>
      </c>
      <c r="L16" s="80">
        <v>266428.24</v>
      </c>
      <c r="M16" s="80">
        <v>0</v>
      </c>
      <c r="N16" s="80">
        <v>266428.24</v>
      </c>
    </row>
    <row r="17" spans="1:14" x14ac:dyDescent="0.25">
      <c r="A17" s="79" t="s">
        <v>75</v>
      </c>
      <c r="B17" s="79" t="s">
        <v>34</v>
      </c>
      <c r="C17" s="79" t="s">
        <v>76</v>
      </c>
      <c r="D17" s="79" t="s">
        <v>34</v>
      </c>
      <c r="E17" s="79" t="s">
        <v>77</v>
      </c>
      <c r="F17" s="79" t="s">
        <v>78</v>
      </c>
      <c r="G17" s="79" t="s">
        <v>295</v>
      </c>
      <c r="H17" s="79" t="s">
        <v>125</v>
      </c>
      <c r="I17" s="79" t="s">
        <v>85</v>
      </c>
      <c r="J17" s="79" t="s">
        <v>86</v>
      </c>
      <c r="K17" s="79" t="s">
        <v>81</v>
      </c>
      <c r="L17" s="80">
        <v>41241</v>
      </c>
      <c r="M17" s="80">
        <v>0</v>
      </c>
      <c r="N17" s="80">
        <v>41241</v>
      </c>
    </row>
    <row r="18" spans="1:14" x14ac:dyDescent="0.25">
      <c r="A18" s="79" t="s">
        <v>75</v>
      </c>
      <c r="B18" s="79" t="s">
        <v>34</v>
      </c>
      <c r="C18" s="79" t="s">
        <v>76</v>
      </c>
      <c r="D18" s="79" t="s">
        <v>34</v>
      </c>
      <c r="E18" s="79" t="s">
        <v>77</v>
      </c>
      <c r="F18" s="79" t="s">
        <v>78</v>
      </c>
      <c r="G18" s="79" t="s">
        <v>296</v>
      </c>
      <c r="H18" s="79" t="s">
        <v>127</v>
      </c>
      <c r="I18" s="79" t="s">
        <v>128</v>
      </c>
      <c r="J18" s="79" t="s">
        <v>129</v>
      </c>
      <c r="K18" s="79" t="s">
        <v>81</v>
      </c>
      <c r="L18" s="80">
        <v>238034.31</v>
      </c>
      <c r="M18" s="80">
        <v>0</v>
      </c>
      <c r="N18" s="80">
        <v>238034.31</v>
      </c>
    </row>
    <row r="19" spans="1:14" x14ac:dyDescent="0.25">
      <c r="A19" s="79" t="s">
        <v>75</v>
      </c>
      <c r="B19" s="79" t="s">
        <v>34</v>
      </c>
      <c r="C19" s="79" t="s">
        <v>76</v>
      </c>
      <c r="D19" s="79" t="s">
        <v>34</v>
      </c>
      <c r="E19" s="79" t="s">
        <v>77</v>
      </c>
      <c r="F19" s="79" t="s">
        <v>78</v>
      </c>
      <c r="G19" s="79" t="s">
        <v>297</v>
      </c>
      <c r="H19" s="79" t="s">
        <v>141</v>
      </c>
      <c r="I19" s="79" t="s">
        <v>142</v>
      </c>
      <c r="J19" s="79" t="s">
        <v>143</v>
      </c>
      <c r="K19" s="79" t="s">
        <v>81</v>
      </c>
      <c r="L19" s="80">
        <v>2150000</v>
      </c>
      <c r="M19" s="80">
        <v>0</v>
      </c>
      <c r="N19" s="80">
        <v>2150000</v>
      </c>
    </row>
    <row r="20" spans="1:14" x14ac:dyDescent="0.25">
      <c r="A20" s="79" t="s">
        <v>75</v>
      </c>
      <c r="B20" s="79" t="s">
        <v>34</v>
      </c>
      <c r="C20" s="79" t="s">
        <v>76</v>
      </c>
      <c r="D20" s="79" t="s">
        <v>34</v>
      </c>
      <c r="E20" s="79" t="s">
        <v>77</v>
      </c>
      <c r="F20" s="79" t="s">
        <v>78</v>
      </c>
      <c r="G20" s="79" t="s">
        <v>298</v>
      </c>
      <c r="H20" s="79" t="s">
        <v>131</v>
      </c>
      <c r="I20" s="79" t="s">
        <v>132</v>
      </c>
      <c r="J20" s="79" t="s">
        <v>133</v>
      </c>
      <c r="K20" s="79" t="s">
        <v>81</v>
      </c>
      <c r="L20" s="80">
        <v>5758.4</v>
      </c>
      <c r="M20" s="80">
        <v>0</v>
      </c>
      <c r="N20" s="80">
        <v>5758.4</v>
      </c>
    </row>
    <row r="21" spans="1:14" x14ac:dyDescent="0.25">
      <c r="A21" s="79" t="s">
        <v>75</v>
      </c>
      <c r="B21" s="79" t="s">
        <v>34</v>
      </c>
      <c r="C21" s="79" t="s">
        <v>76</v>
      </c>
      <c r="D21" s="79" t="s">
        <v>34</v>
      </c>
      <c r="E21" s="79" t="s">
        <v>77</v>
      </c>
      <c r="F21" s="79" t="s">
        <v>78</v>
      </c>
      <c r="G21" s="79" t="s">
        <v>299</v>
      </c>
      <c r="H21" s="79" t="s">
        <v>144</v>
      </c>
      <c r="I21" s="79" t="s">
        <v>82</v>
      </c>
      <c r="J21" s="79" t="s">
        <v>43</v>
      </c>
      <c r="K21" s="79" t="s">
        <v>81</v>
      </c>
      <c r="L21" s="80">
        <v>210038.2</v>
      </c>
      <c r="M21" s="80">
        <v>0</v>
      </c>
      <c r="N21" s="80">
        <v>210038.2</v>
      </c>
    </row>
    <row r="22" spans="1:14" x14ac:dyDescent="0.25">
      <c r="A22" s="79" t="s">
        <v>75</v>
      </c>
      <c r="B22" s="79" t="s">
        <v>34</v>
      </c>
      <c r="C22" s="79" t="s">
        <v>76</v>
      </c>
      <c r="D22" s="79" t="s">
        <v>34</v>
      </c>
      <c r="E22" s="79" t="s">
        <v>77</v>
      </c>
      <c r="F22" s="79" t="s">
        <v>78</v>
      </c>
      <c r="G22" s="79" t="s">
        <v>300</v>
      </c>
      <c r="H22" s="79" t="s">
        <v>138</v>
      </c>
      <c r="I22" s="79" t="s">
        <v>139</v>
      </c>
      <c r="J22" s="79" t="s">
        <v>140</v>
      </c>
      <c r="K22" s="79" t="s">
        <v>81</v>
      </c>
      <c r="L22" s="80">
        <v>134362</v>
      </c>
      <c r="M22" s="80">
        <v>0</v>
      </c>
      <c r="N22" s="80">
        <v>134362</v>
      </c>
    </row>
    <row r="23" spans="1:14" x14ac:dyDescent="0.25">
      <c r="A23" s="79" t="s">
        <v>75</v>
      </c>
      <c r="B23" s="79" t="s">
        <v>34</v>
      </c>
      <c r="C23" s="79" t="s">
        <v>76</v>
      </c>
      <c r="D23" s="79" t="s">
        <v>34</v>
      </c>
      <c r="E23" s="79" t="s">
        <v>77</v>
      </c>
      <c r="F23" s="79" t="s">
        <v>78</v>
      </c>
      <c r="G23" s="79" t="s">
        <v>301</v>
      </c>
      <c r="H23" s="79" t="s">
        <v>130</v>
      </c>
      <c r="I23" s="79" t="s">
        <v>89</v>
      </c>
      <c r="J23" s="79" t="s">
        <v>90</v>
      </c>
      <c r="K23" s="79" t="s">
        <v>81</v>
      </c>
      <c r="L23" s="80">
        <v>150000</v>
      </c>
      <c r="M23" s="80">
        <v>0</v>
      </c>
      <c r="N23" s="80">
        <v>150000</v>
      </c>
    </row>
    <row r="24" spans="1:14" x14ac:dyDescent="0.25">
      <c r="A24" s="79" t="s">
        <v>75</v>
      </c>
      <c r="B24" s="79" t="s">
        <v>34</v>
      </c>
      <c r="C24" s="79" t="s">
        <v>76</v>
      </c>
      <c r="D24" s="79" t="s">
        <v>34</v>
      </c>
      <c r="E24" s="79" t="s">
        <v>77</v>
      </c>
      <c r="F24" s="79" t="s">
        <v>78</v>
      </c>
      <c r="G24" s="79" t="s">
        <v>302</v>
      </c>
      <c r="H24" s="79" t="s">
        <v>137</v>
      </c>
      <c r="I24" s="79" t="s">
        <v>83</v>
      </c>
      <c r="J24" s="79" t="s">
        <v>61</v>
      </c>
      <c r="K24" s="79" t="s">
        <v>81</v>
      </c>
      <c r="L24" s="80">
        <v>174876</v>
      </c>
      <c r="M24" s="80">
        <v>0</v>
      </c>
      <c r="N24" s="80">
        <v>174876</v>
      </c>
    </row>
    <row r="25" spans="1:14" x14ac:dyDescent="0.25">
      <c r="A25" s="79" t="s">
        <v>75</v>
      </c>
      <c r="B25" s="79" t="s">
        <v>34</v>
      </c>
      <c r="C25" s="79" t="s">
        <v>76</v>
      </c>
      <c r="D25" s="79" t="s">
        <v>34</v>
      </c>
      <c r="E25" s="79" t="s">
        <v>77</v>
      </c>
      <c r="F25" s="79" t="s">
        <v>78</v>
      </c>
      <c r="G25" s="79" t="s">
        <v>303</v>
      </c>
      <c r="H25" s="79" t="s">
        <v>158</v>
      </c>
      <c r="I25" s="79" t="s">
        <v>159</v>
      </c>
      <c r="J25" s="79" t="s">
        <v>160</v>
      </c>
      <c r="K25" s="79" t="s">
        <v>81</v>
      </c>
      <c r="L25" s="80">
        <v>94219.46</v>
      </c>
      <c r="M25" s="80">
        <v>0</v>
      </c>
      <c r="N25" s="80">
        <v>94219.46</v>
      </c>
    </row>
    <row r="26" spans="1:14" x14ac:dyDescent="0.25">
      <c r="A26" s="79" t="s">
        <v>75</v>
      </c>
      <c r="B26" s="79" t="s">
        <v>34</v>
      </c>
      <c r="C26" s="79" t="s">
        <v>76</v>
      </c>
      <c r="D26" s="79" t="s">
        <v>34</v>
      </c>
      <c r="E26" s="79" t="s">
        <v>77</v>
      </c>
      <c r="F26" s="79" t="s">
        <v>78</v>
      </c>
      <c r="G26" s="79" t="s">
        <v>304</v>
      </c>
      <c r="H26" s="79" t="s">
        <v>173</v>
      </c>
      <c r="I26" s="79" t="s">
        <v>174</v>
      </c>
      <c r="J26" s="79" t="s">
        <v>175</v>
      </c>
      <c r="K26" s="79" t="s">
        <v>81</v>
      </c>
      <c r="L26" s="80">
        <v>113575</v>
      </c>
      <c r="M26" s="80">
        <v>0</v>
      </c>
      <c r="N26" s="80">
        <v>113575</v>
      </c>
    </row>
    <row r="27" spans="1:14" x14ac:dyDescent="0.25">
      <c r="A27" s="79" t="s">
        <v>75</v>
      </c>
      <c r="B27" s="79" t="s">
        <v>34</v>
      </c>
      <c r="C27" s="79" t="s">
        <v>76</v>
      </c>
      <c r="D27" s="79" t="s">
        <v>34</v>
      </c>
      <c r="E27" s="79" t="s">
        <v>77</v>
      </c>
      <c r="F27" s="79" t="s">
        <v>78</v>
      </c>
      <c r="G27" s="79" t="s">
        <v>305</v>
      </c>
      <c r="H27" s="79" t="s">
        <v>182</v>
      </c>
      <c r="I27" s="79" t="s">
        <v>183</v>
      </c>
      <c r="J27" s="79" t="s">
        <v>184</v>
      </c>
      <c r="K27" s="79" t="s">
        <v>81</v>
      </c>
      <c r="L27" s="80">
        <v>1427920.18</v>
      </c>
      <c r="M27" s="80">
        <v>0</v>
      </c>
      <c r="N27" s="80">
        <v>1427920.18</v>
      </c>
    </row>
    <row r="28" spans="1:14" x14ac:dyDescent="0.25">
      <c r="A28" s="79" t="s">
        <v>75</v>
      </c>
      <c r="B28" s="79" t="s">
        <v>34</v>
      </c>
      <c r="C28" s="79" t="s">
        <v>76</v>
      </c>
      <c r="D28" s="79" t="s">
        <v>34</v>
      </c>
      <c r="E28" s="79" t="s">
        <v>77</v>
      </c>
      <c r="F28" s="79" t="s">
        <v>78</v>
      </c>
      <c r="G28" s="79" t="s">
        <v>306</v>
      </c>
      <c r="H28" s="79" t="s">
        <v>193</v>
      </c>
      <c r="I28" s="79" t="s">
        <v>194</v>
      </c>
      <c r="J28" s="79" t="s">
        <v>195</v>
      </c>
      <c r="K28" s="79" t="s">
        <v>81</v>
      </c>
      <c r="L28" s="80">
        <v>654900</v>
      </c>
      <c r="M28" s="80">
        <v>0</v>
      </c>
      <c r="N28" s="80">
        <v>654900</v>
      </c>
    </row>
    <row r="29" spans="1:14" x14ac:dyDescent="0.25">
      <c r="A29" s="79" t="s">
        <v>75</v>
      </c>
      <c r="B29" s="79" t="s">
        <v>34</v>
      </c>
      <c r="C29" s="79" t="s">
        <v>76</v>
      </c>
      <c r="D29" s="79" t="s">
        <v>34</v>
      </c>
      <c r="E29" s="79" t="s">
        <v>77</v>
      </c>
      <c r="F29" s="79" t="s">
        <v>78</v>
      </c>
      <c r="G29" s="79" t="s">
        <v>307</v>
      </c>
      <c r="H29" s="79" t="s">
        <v>134</v>
      </c>
      <c r="I29" s="79" t="s">
        <v>135</v>
      </c>
      <c r="J29" s="79" t="s">
        <v>136</v>
      </c>
      <c r="K29" s="79" t="s">
        <v>81</v>
      </c>
      <c r="L29" s="80">
        <v>70796.460000000006</v>
      </c>
      <c r="M29" s="80">
        <v>0</v>
      </c>
      <c r="N29" s="80">
        <v>70796.460000000006</v>
      </c>
    </row>
    <row r="30" spans="1:14" x14ac:dyDescent="0.25">
      <c r="A30" s="79" t="s">
        <v>75</v>
      </c>
      <c r="B30" s="79" t="s">
        <v>34</v>
      </c>
      <c r="C30" s="79" t="s">
        <v>76</v>
      </c>
      <c r="D30" s="79" t="s">
        <v>34</v>
      </c>
      <c r="E30" s="79" t="s">
        <v>77</v>
      </c>
      <c r="F30" s="79" t="s">
        <v>78</v>
      </c>
      <c r="G30" s="79" t="s">
        <v>308</v>
      </c>
      <c r="H30" s="79" t="s">
        <v>167</v>
      </c>
      <c r="I30" s="79" t="s">
        <v>168</v>
      </c>
      <c r="J30" s="79" t="s">
        <v>169</v>
      </c>
      <c r="K30" s="79" t="s">
        <v>81</v>
      </c>
      <c r="L30" s="80">
        <v>1029750</v>
      </c>
      <c r="M30" s="80">
        <v>0</v>
      </c>
      <c r="N30" s="80">
        <v>1029750</v>
      </c>
    </row>
    <row r="31" spans="1:14" x14ac:dyDescent="0.25">
      <c r="A31" s="79" t="s">
        <v>75</v>
      </c>
      <c r="B31" s="79" t="s">
        <v>34</v>
      </c>
      <c r="C31" s="79" t="s">
        <v>76</v>
      </c>
      <c r="D31" s="79" t="s">
        <v>34</v>
      </c>
      <c r="E31" s="79" t="s">
        <v>77</v>
      </c>
      <c r="F31" s="79" t="s">
        <v>78</v>
      </c>
      <c r="G31" s="79" t="s">
        <v>309</v>
      </c>
      <c r="H31" s="79" t="s">
        <v>126</v>
      </c>
      <c r="I31" s="79" t="s">
        <v>93</v>
      </c>
      <c r="J31" s="79" t="s">
        <v>94</v>
      </c>
      <c r="K31" s="79" t="s">
        <v>81</v>
      </c>
      <c r="L31" s="80">
        <v>187321.9</v>
      </c>
      <c r="M31" s="80">
        <v>0</v>
      </c>
      <c r="N31" s="80">
        <v>187321.9</v>
      </c>
    </row>
    <row r="32" spans="1:14" x14ac:dyDescent="0.25">
      <c r="A32" s="79" t="s">
        <v>75</v>
      </c>
      <c r="B32" s="79" t="s">
        <v>34</v>
      </c>
      <c r="C32" s="79" t="s">
        <v>76</v>
      </c>
      <c r="D32" s="79" t="s">
        <v>34</v>
      </c>
      <c r="E32" s="79" t="s">
        <v>77</v>
      </c>
      <c r="F32" s="79" t="s">
        <v>78</v>
      </c>
      <c r="G32" s="79" t="s">
        <v>310</v>
      </c>
      <c r="H32" s="79" t="s">
        <v>192</v>
      </c>
      <c r="I32" s="79" t="s">
        <v>93</v>
      </c>
      <c r="J32" s="79" t="s">
        <v>94</v>
      </c>
      <c r="K32" s="79" t="s">
        <v>81</v>
      </c>
      <c r="L32" s="80">
        <v>21240</v>
      </c>
      <c r="M32" s="80">
        <v>0</v>
      </c>
      <c r="N32" s="80">
        <v>21240</v>
      </c>
    </row>
    <row r="33" spans="1:14" x14ac:dyDescent="0.25">
      <c r="A33" s="79" t="s">
        <v>75</v>
      </c>
      <c r="B33" s="79" t="s">
        <v>34</v>
      </c>
      <c r="C33" s="79" t="s">
        <v>76</v>
      </c>
      <c r="D33" s="79" t="s">
        <v>34</v>
      </c>
      <c r="E33" s="79" t="s">
        <v>77</v>
      </c>
      <c r="F33" s="79" t="s">
        <v>78</v>
      </c>
      <c r="G33" s="79" t="s">
        <v>311</v>
      </c>
      <c r="H33" s="79" t="s">
        <v>146</v>
      </c>
      <c r="I33" s="79" t="s">
        <v>87</v>
      </c>
      <c r="J33" s="79" t="s">
        <v>88</v>
      </c>
      <c r="K33" s="79" t="s">
        <v>81</v>
      </c>
      <c r="L33" s="80">
        <v>1980</v>
      </c>
      <c r="M33" s="80">
        <v>0</v>
      </c>
      <c r="N33" s="80">
        <v>1980</v>
      </c>
    </row>
    <row r="34" spans="1:14" x14ac:dyDescent="0.25">
      <c r="A34" s="79" t="s">
        <v>75</v>
      </c>
      <c r="B34" s="79" t="s">
        <v>34</v>
      </c>
      <c r="C34" s="79" t="s">
        <v>76</v>
      </c>
      <c r="D34" s="79" t="s">
        <v>34</v>
      </c>
      <c r="E34" s="79" t="s">
        <v>77</v>
      </c>
      <c r="F34" s="79" t="s">
        <v>78</v>
      </c>
      <c r="G34" s="79" t="s">
        <v>312</v>
      </c>
      <c r="H34" s="79" t="s">
        <v>147</v>
      </c>
      <c r="I34" s="79" t="s">
        <v>97</v>
      </c>
      <c r="J34" s="79" t="s">
        <v>98</v>
      </c>
      <c r="K34" s="79" t="s">
        <v>81</v>
      </c>
      <c r="L34" s="80">
        <v>80594</v>
      </c>
      <c r="M34" s="80">
        <v>0</v>
      </c>
      <c r="N34" s="80">
        <v>80594</v>
      </c>
    </row>
    <row r="35" spans="1:14" x14ac:dyDescent="0.25">
      <c r="A35" s="79" t="s">
        <v>75</v>
      </c>
      <c r="B35" s="79" t="s">
        <v>34</v>
      </c>
      <c r="C35" s="79" t="s">
        <v>76</v>
      </c>
      <c r="D35" s="79" t="s">
        <v>34</v>
      </c>
      <c r="E35" s="79" t="s">
        <v>77</v>
      </c>
      <c r="F35" s="79" t="s">
        <v>78</v>
      </c>
      <c r="G35" s="79" t="s">
        <v>313</v>
      </c>
      <c r="H35" s="79" t="s">
        <v>148</v>
      </c>
      <c r="I35" s="79" t="s">
        <v>135</v>
      </c>
      <c r="J35" s="79" t="s">
        <v>136</v>
      </c>
      <c r="K35" s="79" t="s">
        <v>81</v>
      </c>
      <c r="L35" s="80">
        <v>42500.06</v>
      </c>
      <c r="M35" s="80">
        <v>0</v>
      </c>
      <c r="N35" s="80">
        <v>42500.06</v>
      </c>
    </row>
    <row r="36" spans="1:14" x14ac:dyDescent="0.25">
      <c r="A36" s="79" t="s">
        <v>75</v>
      </c>
      <c r="B36" s="79" t="s">
        <v>34</v>
      </c>
      <c r="C36" s="79" t="s">
        <v>76</v>
      </c>
      <c r="D36" s="79" t="s">
        <v>34</v>
      </c>
      <c r="E36" s="79" t="s">
        <v>77</v>
      </c>
      <c r="F36" s="79" t="s">
        <v>78</v>
      </c>
      <c r="G36" s="79" t="s">
        <v>314</v>
      </c>
      <c r="H36" s="79" t="s">
        <v>149</v>
      </c>
      <c r="I36" s="79" t="s">
        <v>150</v>
      </c>
      <c r="J36" s="79" t="s">
        <v>151</v>
      </c>
      <c r="K36" s="79" t="s">
        <v>81</v>
      </c>
      <c r="L36" s="80">
        <v>9676</v>
      </c>
      <c r="M36" s="80">
        <v>0</v>
      </c>
      <c r="N36" s="80">
        <v>9676</v>
      </c>
    </row>
    <row r="37" spans="1:14" x14ac:dyDescent="0.25">
      <c r="A37" s="79" t="s">
        <v>75</v>
      </c>
      <c r="B37" s="79" t="s">
        <v>34</v>
      </c>
      <c r="C37" s="79" t="s">
        <v>76</v>
      </c>
      <c r="D37" s="79" t="s">
        <v>34</v>
      </c>
      <c r="E37" s="79" t="s">
        <v>77</v>
      </c>
      <c r="F37" s="79" t="s">
        <v>78</v>
      </c>
      <c r="G37" s="79" t="s">
        <v>315</v>
      </c>
      <c r="H37" s="79" t="s">
        <v>152</v>
      </c>
      <c r="I37" s="79" t="s">
        <v>153</v>
      </c>
      <c r="J37" s="79" t="s">
        <v>154</v>
      </c>
      <c r="K37" s="79" t="s">
        <v>81</v>
      </c>
      <c r="L37" s="80">
        <v>8348.3799999999992</v>
      </c>
      <c r="M37" s="80">
        <v>0</v>
      </c>
      <c r="N37" s="80">
        <v>8348.3799999999992</v>
      </c>
    </row>
    <row r="38" spans="1:14" x14ac:dyDescent="0.25">
      <c r="A38" s="79" t="s">
        <v>75</v>
      </c>
      <c r="B38" s="79" t="s">
        <v>34</v>
      </c>
      <c r="C38" s="79" t="s">
        <v>76</v>
      </c>
      <c r="D38" s="79" t="s">
        <v>34</v>
      </c>
      <c r="E38" s="79" t="s">
        <v>77</v>
      </c>
      <c r="F38" s="79" t="s">
        <v>78</v>
      </c>
      <c r="G38" s="79" t="s">
        <v>316</v>
      </c>
      <c r="H38" s="79" t="s">
        <v>155</v>
      </c>
      <c r="I38" s="79" t="s">
        <v>156</v>
      </c>
      <c r="J38" s="79" t="s">
        <v>157</v>
      </c>
      <c r="K38" s="79" t="s">
        <v>81</v>
      </c>
      <c r="L38" s="80">
        <v>250000</v>
      </c>
      <c r="M38" s="80">
        <v>0</v>
      </c>
      <c r="N38" s="80">
        <v>250000</v>
      </c>
    </row>
    <row r="39" spans="1:14" x14ac:dyDescent="0.25">
      <c r="A39" s="79" t="s">
        <v>75</v>
      </c>
      <c r="B39" s="79" t="s">
        <v>34</v>
      </c>
      <c r="C39" s="79" t="s">
        <v>76</v>
      </c>
      <c r="D39" s="79" t="s">
        <v>34</v>
      </c>
      <c r="E39" s="79" t="s">
        <v>77</v>
      </c>
      <c r="F39" s="79" t="s">
        <v>78</v>
      </c>
      <c r="G39" s="79" t="s">
        <v>317</v>
      </c>
      <c r="H39" s="79" t="s">
        <v>164</v>
      </c>
      <c r="I39" s="79" t="s">
        <v>165</v>
      </c>
      <c r="J39" s="79" t="s">
        <v>166</v>
      </c>
      <c r="K39" s="79" t="s">
        <v>81</v>
      </c>
      <c r="L39" s="80">
        <v>35865</v>
      </c>
      <c r="M39" s="80">
        <v>0</v>
      </c>
      <c r="N39" s="80">
        <v>35865</v>
      </c>
    </row>
    <row r="40" spans="1:14" x14ac:dyDescent="0.25">
      <c r="A40" s="79" t="s">
        <v>75</v>
      </c>
      <c r="B40" s="79" t="s">
        <v>34</v>
      </c>
      <c r="C40" s="79" t="s">
        <v>76</v>
      </c>
      <c r="D40" s="79" t="s">
        <v>34</v>
      </c>
      <c r="E40" s="79" t="s">
        <v>77</v>
      </c>
      <c r="F40" s="79" t="s">
        <v>78</v>
      </c>
      <c r="G40" s="79" t="s">
        <v>318</v>
      </c>
      <c r="H40" s="79" t="s">
        <v>176</v>
      </c>
      <c r="I40" s="79" t="s">
        <v>177</v>
      </c>
      <c r="J40" s="79" t="s">
        <v>178</v>
      </c>
      <c r="K40" s="79" t="s">
        <v>81</v>
      </c>
      <c r="L40" s="80">
        <v>20000</v>
      </c>
      <c r="M40" s="80">
        <v>0</v>
      </c>
      <c r="N40" s="80">
        <v>20000</v>
      </c>
    </row>
    <row r="41" spans="1:14" x14ac:dyDescent="0.25">
      <c r="A41" s="79" t="s">
        <v>75</v>
      </c>
      <c r="B41" s="79" t="s">
        <v>34</v>
      </c>
      <c r="C41" s="79" t="s">
        <v>76</v>
      </c>
      <c r="D41" s="79" t="s">
        <v>34</v>
      </c>
      <c r="E41" s="79" t="s">
        <v>77</v>
      </c>
      <c r="F41" s="79" t="s">
        <v>78</v>
      </c>
      <c r="G41" s="79" t="s">
        <v>319</v>
      </c>
      <c r="H41" s="79" t="s">
        <v>179</v>
      </c>
      <c r="I41" s="79" t="s">
        <v>180</v>
      </c>
      <c r="J41" s="79" t="s">
        <v>181</v>
      </c>
      <c r="K41" s="79" t="s">
        <v>81</v>
      </c>
      <c r="L41" s="80">
        <v>131600</v>
      </c>
      <c r="M41" s="80">
        <v>0</v>
      </c>
      <c r="N41" s="80">
        <v>131600</v>
      </c>
    </row>
    <row r="42" spans="1:14" x14ac:dyDescent="0.25">
      <c r="A42" s="79" t="s">
        <v>75</v>
      </c>
      <c r="B42" s="79" t="s">
        <v>34</v>
      </c>
      <c r="C42" s="79" t="s">
        <v>76</v>
      </c>
      <c r="D42" s="79" t="s">
        <v>34</v>
      </c>
      <c r="E42" s="79" t="s">
        <v>77</v>
      </c>
      <c r="F42" s="79" t="s">
        <v>78</v>
      </c>
      <c r="G42" s="79" t="s">
        <v>320</v>
      </c>
      <c r="H42" s="79" t="s">
        <v>185</v>
      </c>
      <c r="I42" s="79" t="s">
        <v>186</v>
      </c>
      <c r="J42" s="79" t="s">
        <v>187</v>
      </c>
      <c r="K42" s="79" t="s">
        <v>81</v>
      </c>
      <c r="L42" s="80">
        <v>205985.4</v>
      </c>
      <c r="M42" s="80">
        <v>0</v>
      </c>
      <c r="N42" s="80">
        <v>205985.4</v>
      </c>
    </row>
    <row r="43" spans="1:14" x14ac:dyDescent="0.25">
      <c r="A43" s="79" t="s">
        <v>75</v>
      </c>
      <c r="B43" s="79" t="s">
        <v>34</v>
      </c>
      <c r="C43" s="79" t="s">
        <v>76</v>
      </c>
      <c r="D43" s="79" t="s">
        <v>34</v>
      </c>
      <c r="E43" s="79" t="s">
        <v>77</v>
      </c>
      <c r="F43" s="79" t="s">
        <v>78</v>
      </c>
      <c r="G43" s="79" t="s">
        <v>321</v>
      </c>
      <c r="H43" s="79" t="s">
        <v>188</v>
      </c>
      <c r="I43" s="79" t="s">
        <v>97</v>
      </c>
      <c r="J43" s="79" t="s">
        <v>98</v>
      </c>
      <c r="K43" s="79" t="s">
        <v>81</v>
      </c>
      <c r="L43" s="80">
        <v>56833.99</v>
      </c>
      <c r="M43" s="80">
        <v>0</v>
      </c>
      <c r="N43" s="80">
        <v>56833.99</v>
      </c>
    </row>
    <row r="44" spans="1:14" x14ac:dyDescent="0.25">
      <c r="A44" s="79" t="s">
        <v>75</v>
      </c>
      <c r="B44" s="79" t="s">
        <v>34</v>
      </c>
      <c r="C44" s="79" t="s">
        <v>76</v>
      </c>
      <c r="D44" s="79" t="s">
        <v>34</v>
      </c>
      <c r="E44" s="79" t="s">
        <v>77</v>
      </c>
      <c r="F44" s="79" t="s">
        <v>78</v>
      </c>
      <c r="G44" s="79" t="s">
        <v>322</v>
      </c>
      <c r="H44" s="79" t="s">
        <v>189</v>
      </c>
      <c r="I44" s="79" t="s">
        <v>190</v>
      </c>
      <c r="J44" s="79" t="s">
        <v>191</v>
      </c>
      <c r="K44" s="79" t="s">
        <v>81</v>
      </c>
      <c r="L44" s="80">
        <v>1317573</v>
      </c>
      <c r="M44" s="80">
        <v>0</v>
      </c>
      <c r="N44" s="80">
        <v>1317573</v>
      </c>
    </row>
    <row r="45" spans="1:14" x14ac:dyDescent="0.25">
      <c r="A45" s="79" t="s">
        <v>75</v>
      </c>
      <c r="B45" s="79" t="s">
        <v>34</v>
      </c>
      <c r="C45" s="79" t="s">
        <v>76</v>
      </c>
      <c r="D45" s="79" t="s">
        <v>34</v>
      </c>
      <c r="E45" s="79" t="s">
        <v>77</v>
      </c>
      <c r="F45" s="79" t="s">
        <v>78</v>
      </c>
      <c r="G45" s="79" t="s">
        <v>323</v>
      </c>
      <c r="H45" s="79" t="s">
        <v>145</v>
      </c>
      <c r="I45" s="79" t="s">
        <v>93</v>
      </c>
      <c r="J45" s="79" t="s">
        <v>94</v>
      </c>
      <c r="K45" s="79" t="s">
        <v>81</v>
      </c>
      <c r="L45" s="80">
        <v>36108</v>
      </c>
      <c r="M45" s="80">
        <v>0</v>
      </c>
      <c r="N45" s="80">
        <v>36108</v>
      </c>
    </row>
    <row r="46" spans="1:14" x14ac:dyDescent="0.25">
      <c r="A46" s="79" t="s">
        <v>75</v>
      </c>
      <c r="B46" s="79" t="s">
        <v>34</v>
      </c>
      <c r="C46" s="79" t="s">
        <v>76</v>
      </c>
      <c r="D46" s="79" t="s">
        <v>34</v>
      </c>
      <c r="E46" s="79" t="s">
        <v>77</v>
      </c>
      <c r="F46" s="79" t="s">
        <v>78</v>
      </c>
      <c r="G46" s="79" t="s">
        <v>324</v>
      </c>
      <c r="H46" s="79" t="s">
        <v>170</v>
      </c>
      <c r="I46" s="79" t="s">
        <v>171</v>
      </c>
      <c r="J46" s="79" t="s">
        <v>172</v>
      </c>
      <c r="K46" s="79" t="s">
        <v>81</v>
      </c>
      <c r="L46" s="80">
        <v>20500</v>
      </c>
      <c r="M46" s="80">
        <v>0</v>
      </c>
      <c r="N46" s="80">
        <v>20500</v>
      </c>
    </row>
    <row r="47" spans="1:14" x14ac:dyDescent="0.25">
      <c r="A47" s="79" t="s">
        <v>75</v>
      </c>
      <c r="B47" s="79" t="s">
        <v>34</v>
      </c>
      <c r="C47" s="79" t="s">
        <v>76</v>
      </c>
      <c r="D47" s="79" t="s">
        <v>34</v>
      </c>
      <c r="E47" s="79" t="s">
        <v>77</v>
      </c>
      <c r="F47" s="79" t="s">
        <v>78</v>
      </c>
      <c r="G47" s="79" t="s">
        <v>325</v>
      </c>
      <c r="H47" s="79" t="s">
        <v>161</v>
      </c>
      <c r="I47" s="79" t="s">
        <v>162</v>
      </c>
      <c r="J47" s="79" t="s">
        <v>163</v>
      </c>
      <c r="K47" s="79" t="s">
        <v>81</v>
      </c>
      <c r="L47" s="80">
        <v>183577.58</v>
      </c>
      <c r="M47" s="80">
        <v>0</v>
      </c>
      <c r="N47" s="80">
        <v>183577.58</v>
      </c>
    </row>
    <row r="50" spans="14:14" x14ac:dyDescent="0.25">
      <c r="N50" s="35">
        <f>SUM(N4:N49)</f>
        <v>10488719.619999999</v>
      </c>
    </row>
  </sheetData>
  <autoFilter ref="A3:N47" xr:uid="{09D32500-0D64-4E9D-924C-F68880B238B3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6D2D-7327-4744-A3E6-408C21D57945}">
  <dimension ref="B9:M268"/>
  <sheetViews>
    <sheetView tabSelected="1" view="pageLayout" topLeftCell="A11" zoomScale="32" zoomScaleNormal="39" zoomScalePageLayoutView="32" workbookViewId="0">
      <selection activeCell="H22" sqref="H22"/>
    </sheetView>
  </sheetViews>
  <sheetFormatPr baseColWidth="10" defaultColWidth="9.140625" defaultRowHeight="26.25" x14ac:dyDescent="0.25"/>
  <cols>
    <col min="1" max="1" width="20.28515625" style="39" customWidth="1"/>
    <col min="2" max="2" width="19.140625" style="39" customWidth="1"/>
    <col min="3" max="3" width="93.85546875" style="39" customWidth="1"/>
    <col min="4" max="4" width="130.28515625" style="39" customWidth="1"/>
    <col min="5" max="5" width="49.7109375" style="39" customWidth="1"/>
    <col min="6" max="6" width="48" style="50" customWidth="1"/>
    <col min="7" max="7" width="58.7109375" style="48" customWidth="1"/>
    <col min="8" max="8" width="54.7109375" style="50" customWidth="1"/>
    <col min="9" max="9" width="49.140625" style="50" customWidth="1"/>
    <col min="10" max="10" width="46.7109375" style="48" customWidth="1"/>
    <col min="11" max="11" width="69" style="39" customWidth="1"/>
    <col min="12" max="12" width="23" style="50" customWidth="1"/>
    <col min="13" max="13" width="55" style="39" hidden="1" customWidth="1"/>
    <col min="14" max="16384" width="9.140625" style="39"/>
  </cols>
  <sheetData>
    <row r="9" spans="2:13" ht="34.5" x14ac:dyDescent="0.25">
      <c r="C9" s="100" t="s">
        <v>34</v>
      </c>
      <c r="D9" s="100"/>
      <c r="E9" s="100"/>
      <c r="F9" s="100"/>
      <c r="G9" s="100"/>
      <c r="H9" s="100"/>
      <c r="I9" s="100"/>
      <c r="J9" s="100"/>
      <c r="K9" s="100"/>
    </row>
    <row r="10" spans="2:13" ht="36" customHeight="1" x14ac:dyDescent="0.25">
      <c r="C10" s="100" t="s">
        <v>40</v>
      </c>
      <c r="D10" s="100"/>
      <c r="E10" s="100"/>
      <c r="F10" s="100"/>
      <c r="G10" s="100"/>
      <c r="H10" s="100"/>
      <c r="I10" s="100"/>
      <c r="J10" s="100"/>
      <c r="K10" s="100"/>
      <c r="L10" s="57"/>
      <c r="M10" s="40"/>
    </row>
    <row r="11" spans="2:13" ht="36" customHeight="1" x14ac:dyDescent="0.25">
      <c r="C11" s="100" t="s">
        <v>352</v>
      </c>
      <c r="D11" s="100"/>
      <c r="E11" s="100"/>
      <c r="F11" s="100"/>
      <c r="G11" s="100"/>
      <c r="H11" s="100"/>
      <c r="I11" s="100"/>
      <c r="J11" s="100"/>
      <c r="K11" s="100"/>
      <c r="L11" s="57"/>
      <c r="M11" s="40"/>
    </row>
    <row r="12" spans="2:13" ht="126" customHeight="1" x14ac:dyDescent="0.25">
      <c r="F12" s="39"/>
      <c r="G12" s="39"/>
      <c r="H12" s="39"/>
      <c r="I12" s="39"/>
      <c r="J12" s="39"/>
      <c r="L12" s="57"/>
    </row>
    <row r="13" spans="2:13" s="50" customFormat="1" ht="125.25" customHeight="1" x14ac:dyDescent="0.25">
      <c r="B13" s="64" t="s">
        <v>35</v>
      </c>
      <c r="C13" s="64" t="s">
        <v>33</v>
      </c>
      <c r="D13" s="64" t="s">
        <v>36</v>
      </c>
      <c r="E13" s="64" t="s">
        <v>53</v>
      </c>
      <c r="F13" s="64" t="s">
        <v>49</v>
      </c>
      <c r="G13" s="65" t="s">
        <v>50</v>
      </c>
      <c r="H13" s="64" t="s">
        <v>51</v>
      </c>
      <c r="I13" s="64" t="s">
        <v>52</v>
      </c>
      <c r="J13" s="65" t="s">
        <v>46</v>
      </c>
      <c r="K13" s="64" t="s">
        <v>48</v>
      </c>
    </row>
    <row r="14" spans="2:13" s="96" customFormat="1" ht="189" customHeight="1" x14ac:dyDescent="0.25">
      <c r="B14" s="95">
        <v>1</v>
      </c>
      <c r="C14" s="67" t="s">
        <v>328</v>
      </c>
      <c r="D14" s="67" t="s">
        <v>329</v>
      </c>
      <c r="E14" s="67" t="s">
        <v>330</v>
      </c>
      <c r="F14" s="84">
        <v>45624</v>
      </c>
      <c r="G14" s="117">
        <v>2000000</v>
      </c>
      <c r="H14" s="84">
        <v>45624</v>
      </c>
      <c r="I14" s="99">
        <v>2000000</v>
      </c>
      <c r="J14" s="73">
        <v>0</v>
      </c>
      <c r="K14" s="68" t="s">
        <v>47</v>
      </c>
    </row>
    <row r="15" spans="2:13" s="96" customFormat="1" ht="144.75" customHeight="1" x14ac:dyDescent="0.25">
      <c r="B15" s="95">
        <v>2</v>
      </c>
      <c r="C15" s="67" t="s">
        <v>246</v>
      </c>
      <c r="D15" s="67" t="s">
        <v>333</v>
      </c>
      <c r="E15" s="67" t="s">
        <v>357</v>
      </c>
      <c r="F15" s="84">
        <v>45618</v>
      </c>
      <c r="G15" s="116">
        <v>480000</v>
      </c>
      <c r="H15" s="84">
        <v>45624</v>
      </c>
      <c r="I15" s="98">
        <f>+G15</f>
        <v>480000</v>
      </c>
      <c r="J15" s="73">
        <v>0</v>
      </c>
      <c r="K15" s="68" t="s">
        <v>47</v>
      </c>
    </row>
    <row r="16" spans="2:13" s="96" customFormat="1" ht="125.25" customHeight="1" x14ac:dyDescent="0.25">
      <c r="B16" s="95">
        <v>3</v>
      </c>
      <c r="C16" s="67" t="s">
        <v>191</v>
      </c>
      <c r="D16" s="67" t="s">
        <v>334</v>
      </c>
      <c r="E16" s="67" t="s">
        <v>275</v>
      </c>
      <c r="F16" s="84">
        <v>45644</v>
      </c>
      <c r="G16" s="117">
        <v>1317573</v>
      </c>
      <c r="H16" s="84">
        <v>45644</v>
      </c>
      <c r="I16" s="99">
        <f>+G16</f>
        <v>1317573</v>
      </c>
      <c r="J16" s="73">
        <v>0</v>
      </c>
      <c r="K16" s="68" t="s">
        <v>47</v>
      </c>
    </row>
    <row r="17" spans="2:11" s="96" customFormat="1" ht="125.25" customHeight="1" x14ac:dyDescent="0.25">
      <c r="B17" s="95">
        <v>4</v>
      </c>
      <c r="C17" s="67" t="s">
        <v>98</v>
      </c>
      <c r="D17" s="67" t="s">
        <v>335</v>
      </c>
      <c r="E17" s="67" t="s">
        <v>274</v>
      </c>
      <c r="F17" s="84">
        <v>45640</v>
      </c>
      <c r="G17" s="116">
        <v>56833.99</v>
      </c>
      <c r="H17" s="84">
        <v>45640</v>
      </c>
      <c r="I17" s="98">
        <f>+G17</f>
        <v>56833.99</v>
      </c>
      <c r="J17" s="73">
        <v>0</v>
      </c>
      <c r="K17" s="68" t="s">
        <v>47</v>
      </c>
    </row>
    <row r="18" spans="2:11" s="96" customFormat="1" ht="125.25" customHeight="1" x14ac:dyDescent="0.25">
      <c r="B18" s="95">
        <v>5</v>
      </c>
      <c r="C18" s="67" t="s">
        <v>258</v>
      </c>
      <c r="D18" s="67" t="s">
        <v>336</v>
      </c>
      <c r="E18" s="67" t="s">
        <v>331</v>
      </c>
      <c r="F18" s="84" t="s">
        <v>332</v>
      </c>
      <c r="G18" s="116">
        <v>94219.46</v>
      </c>
      <c r="H18" s="84">
        <v>45644</v>
      </c>
      <c r="I18" s="98">
        <v>94219.46</v>
      </c>
      <c r="J18" s="73">
        <v>0</v>
      </c>
      <c r="K18" s="68" t="s">
        <v>47</v>
      </c>
    </row>
    <row r="19" spans="2:11" s="96" customFormat="1" ht="125.25" customHeight="1" x14ac:dyDescent="0.25">
      <c r="B19" s="95">
        <v>6</v>
      </c>
      <c r="C19" s="67" t="s">
        <v>227</v>
      </c>
      <c r="D19" s="67" t="s">
        <v>337</v>
      </c>
      <c r="E19" s="67" t="s">
        <v>248</v>
      </c>
      <c r="F19" s="84">
        <v>45638</v>
      </c>
      <c r="G19" s="116">
        <v>21240</v>
      </c>
      <c r="H19" s="84">
        <v>45628</v>
      </c>
      <c r="I19" s="98">
        <f t="shared" ref="I19:I37" si="0">G19</f>
        <v>21240</v>
      </c>
      <c r="J19" s="73">
        <v>0</v>
      </c>
      <c r="K19" s="68" t="s">
        <v>47</v>
      </c>
    </row>
    <row r="20" spans="2:11" s="96" customFormat="1" ht="125.25" customHeight="1" x14ac:dyDescent="0.25">
      <c r="B20" s="95">
        <v>7</v>
      </c>
      <c r="C20" s="67" t="s">
        <v>219</v>
      </c>
      <c r="D20" s="67" t="s">
        <v>338</v>
      </c>
      <c r="E20" s="67" t="s">
        <v>251</v>
      </c>
      <c r="F20" s="84">
        <v>45642</v>
      </c>
      <c r="G20" s="116">
        <v>1980</v>
      </c>
      <c r="H20" s="84">
        <v>45628</v>
      </c>
      <c r="I20" s="98">
        <f t="shared" si="0"/>
        <v>1980</v>
      </c>
      <c r="J20" s="73">
        <v>0</v>
      </c>
      <c r="K20" s="68" t="s">
        <v>47</v>
      </c>
    </row>
    <row r="21" spans="2:11" s="96" customFormat="1" ht="125.25" customHeight="1" x14ac:dyDescent="0.25">
      <c r="B21" s="95">
        <v>8</v>
      </c>
      <c r="C21" s="67" t="s">
        <v>98</v>
      </c>
      <c r="D21" s="67" t="s">
        <v>335</v>
      </c>
      <c r="E21" s="67" t="s">
        <v>252</v>
      </c>
      <c r="F21" s="84">
        <v>45643</v>
      </c>
      <c r="G21" s="116">
        <v>80594</v>
      </c>
      <c r="H21" s="84">
        <v>45628</v>
      </c>
      <c r="I21" s="98">
        <f t="shared" si="0"/>
        <v>80594</v>
      </c>
      <c r="J21" s="73">
        <v>0</v>
      </c>
      <c r="K21" s="68" t="s">
        <v>47</v>
      </c>
    </row>
    <row r="22" spans="2:11" s="96" customFormat="1" ht="125.25" customHeight="1" x14ac:dyDescent="0.25">
      <c r="B22" s="95">
        <v>9</v>
      </c>
      <c r="C22" s="67" t="s">
        <v>241</v>
      </c>
      <c r="D22" s="67" t="s">
        <v>339</v>
      </c>
      <c r="E22" s="67" t="s">
        <v>253</v>
      </c>
      <c r="F22" s="84">
        <v>45643</v>
      </c>
      <c r="G22" s="116">
        <v>42500.06</v>
      </c>
      <c r="H22" s="84">
        <v>45659</v>
      </c>
      <c r="I22" s="98">
        <f t="shared" si="0"/>
        <v>42500.06</v>
      </c>
      <c r="J22" s="73">
        <v>0</v>
      </c>
      <c r="K22" s="68" t="s">
        <v>47</v>
      </c>
    </row>
    <row r="23" spans="2:11" s="96" customFormat="1" ht="136.5" customHeight="1" x14ac:dyDescent="0.25">
      <c r="B23" s="95">
        <v>10</v>
      </c>
      <c r="C23" s="67" t="s">
        <v>255</v>
      </c>
      <c r="D23" s="67" t="s">
        <v>340</v>
      </c>
      <c r="E23" s="67" t="s">
        <v>254</v>
      </c>
      <c r="F23" s="84">
        <v>45642</v>
      </c>
      <c r="G23" s="116">
        <v>9676</v>
      </c>
      <c r="H23" s="84">
        <v>45628</v>
      </c>
      <c r="I23" s="98">
        <f t="shared" si="0"/>
        <v>9676</v>
      </c>
      <c r="J23" s="73">
        <v>0</v>
      </c>
      <c r="K23" s="68" t="s">
        <v>47</v>
      </c>
    </row>
    <row r="24" spans="2:11" s="96" customFormat="1" ht="125.25" customHeight="1" x14ac:dyDescent="0.25">
      <c r="B24" s="95">
        <v>11</v>
      </c>
      <c r="C24" s="67" t="s">
        <v>154</v>
      </c>
      <c r="D24" s="67" t="s">
        <v>341</v>
      </c>
      <c r="E24" s="67" t="s">
        <v>256</v>
      </c>
      <c r="F24" s="84">
        <v>45632</v>
      </c>
      <c r="G24" s="116">
        <v>8348.3799999999992</v>
      </c>
      <c r="H24" s="84">
        <v>45659</v>
      </c>
      <c r="I24" s="98">
        <f t="shared" si="0"/>
        <v>8348.3799999999992</v>
      </c>
      <c r="J24" s="73">
        <v>0</v>
      </c>
      <c r="K24" s="68" t="s">
        <v>47</v>
      </c>
    </row>
    <row r="25" spans="2:11" s="96" customFormat="1" ht="165.75" customHeight="1" x14ac:dyDescent="0.25">
      <c r="B25" s="95">
        <v>12</v>
      </c>
      <c r="C25" s="67" t="s">
        <v>257</v>
      </c>
      <c r="D25" s="67" t="s">
        <v>340</v>
      </c>
      <c r="E25" s="67" t="s">
        <v>254</v>
      </c>
      <c r="F25" s="84">
        <v>45637</v>
      </c>
      <c r="G25" s="116">
        <v>250000</v>
      </c>
      <c r="H25" s="84">
        <v>45659</v>
      </c>
      <c r="I25" s="98">
        <f t="shared" si="0"/>
        <v>250000</v>
      </c>
      <c r="J25" s="73">
        <v>0</v>
      </c>
      <c r="K25" s="68" t="s">
        <v>47</v>
      </c>
    </row>
    <row r="26" spans="2:11" s="96" customFormat="1" ht="150" customHeight="1" x14ac:dyDescent="0.25">
      <c r="B26" s="95">
        <v>13</v>
      </c>
      <c r="C26" s="67" t="s">
        <v>261</v>
      </c>
      <c r="D26" s="67" t="s">
        <v>342</v>
      </c>
      <c r="E26" s="67" t="s">
        <v>260</v>
      </c>
      <c r="F26" s="84">
        <v>45636</v>
      </c>
      <c r="G26" s="116">
        <v>183577.58</v>
      </c>
      <c r="H26" s="84">
        <v>45660</v>
      </c>
      <c r="I26" s="98">
        <f t="shared" si="0"/>
        <v>183577.58</v>
      </c>
      <c r="J26" s="73">
        <v>0</v>
      </c>
      <c r="K26" s="68" t="s">
        <v>47</v>
      </c>
    </row>
    <row r="27" spans="2:11" s="96" customFormat="1" ht="116.25" customHeight="1" x14ac:dyDescent="0.25">
      <c r="B27" s="95">
        <v>14</v>
      </c>
      <c r="C27" s="67" t="s">
        <v>262</v>
      </c>
      <c r="D27" s="67" t="s">
        <v>343</v>
      </c>
      <c r="E27" s="67" t="s">
        <v>263</v>
      </c>
      <c r="F27" s="84" t="s">
        <v>279</v>
      </c>
      <c r="G27" s="116">
        <v>35865</v>
      </c>
      <c r="H27" s="84">
        <v>45665</v>
      </c>
      <c r="I27" s="98">
        <f t="shared" si="0"/>
        <v>35865</v>
      </c>
      <c r="J27" s="73">
        <v>0</v>
      </c>
      <c r="K27" s="68" t="s">
        <v>47</v>
      </c>
    </row>
    <row r="28" spans="2:11" s="96" customFormat="1" ht="123.75" customHeight="1" x14ac:dyDescent="0.25">
      <c r="B28" s="95">
        <v>15</v>
      </c>
      <c r="C28" s="67" t="s">
        <v>169</v>
      </c>
      <c r="D28" s="67" t="s">
        <v>344</v>
      </c>
      <c r="E28" s="67" t="s">
        <v>264</v>
      </c>
      <c r="F28" s="84">
        <v>45632</v>
      </c>
      <c r="G28" s="117">
        <v>1029750</v>
      </c>
      <c r="H28" s="84">
        <v>45660</v>
      </c>
      <c r="I28" s="99">
        <f t="shared" si="0"/>
        <v>1029750</v>
      </c>
      <c r="J28" s="73">
        <v>0</v>
      </c>
      <c r="K28" s="68" t="s">
        <v>47</v>
      </c>
    </row>
    <row r="29" spans="2:11" s="96" customFormat="1" ht="135" customHeight="1" x14ac:dyDescent="0.25">
      <c r="B29" s="95">
        <v>16</v>
      </c>
      <c r="C29" s="67" t="s">
        <v>265</v>
      </c>
      <c r="D29" s="67" t="s">
        <v>345</v>
      </c>
      <c r="E29" s="67" t="s">
        <v>269</v>
      </c>
      <c r="F29" s="84" t="s">
        <v>279</v>
      </c>
      <c r="G29" s="116">
        <v>20500</v>
      </c>
      <c r="H29" s="84">
        <v>45870</v>
      </c>
      <c r="I29" s="98">
        <f t="shared" si="0"/>
        <v>20500</v>
      </c>
      <c r="J29" s="73">
        <v>0</v>
      </c>
      <c r="K29" s="68" t="s">
        <v>47</v>
      </c>
    </row>
    <row r="30" spans="2:11" s="96" customFormat="1" ht="137.25" customHeight="1" x14ac:dyDescent="0.25">
      <c r="B30" s="95">
        <v>17</v>
      </c>
      <c r="C30" s="67" t="s">
        <v>266</v>
      </c>
      <c r="D30" s="67" t="s">
        <v>346</v>
      </c>
      <c r="E30" s="67" t="s">
        <v>270</v>
      </c>
      <c r="F30" s="84">
        <v>45643</v>
      </c>
      <c r="G30" s="116">
        <v>113575</v>
      </c>
      <c r="H30" s="84">
        <v>45660</v>
      </c>
      <c r="I30" s="98">
        <f t="shared" si="0"/>
        <v>113575</v>
      </c>
      <c r="J30" s="73">
        <v>0</v>
      </c>
      <c r="K30" s="68" t="s">
        <v>47</v>
      </c>
    </row>
    <row r="31" spans="2:11" s="96" customFormat="1" ht="141" customHeight="1" x14ac:dyDescent="0.25">
      <c r="B31" s="95">
        <v>18</v>
      </c>
      <c r="C31" s="67" t="s">
        <v>178</v>
      </c>
      <c r="D31" s="67" t="s">
        <v>347</v>
      </c>
      <c r="E31" s="67" t="s">
        <v>271</v>
      </c>
      <c r="F31" s="84">
        <v>45638</v>
      </c>
      <c r="G31" s="116">
        <v>20000</v>
      </c>
      <c r="H31" s="84">
        <v>45661</v>
      </c>
      <c r="I31" s="98">
        <f t="shared" si="0"/>
        <v>20000</v>
      </c>
      <c r="J31" s="73">
        <v>0</v>
      </c>
      <c r="K31" s="68" t="s">
        <v>47</v>
      </c>
    </row>
    <row r="32" spans="2:11" s="96" customFormat="1" ht="141" customHeight="1" x14ac:dyDescent="0.25">
      <c r="B32" s="95">
        <v>19</v>
      </c>
      <c r="C32" s="67" t="s">
        <v>267</v>
      </c>
      <c r="D32" s="67" t="s">
        <v>348</v>
      </c>
      <c r="E32" s="67" t="s">
        <v>272</v>
      </c>
      <c r="F32" s="84">
        <v>45638</v>
      </c>
      <c r="G32" s="116">
        <v>131600</v>
      </c>
      <c r="H32" s="84">
        <v>45661</v>
      </c>
      <c r="I32" s="98">
        <f t="shared" si="0"/>
        <v>131600</v>
      </c>
      <c r="J32" s="73">
        <v>0</v>
      </c>
      <c r="K32" s="68" t="s">
        <v>47</v>
      </c>
    </row>
    <row r="33" spans="2:12" s="96" customFormat="1" ht="123.75" customHeight="1" x14ac:dyDescent="0.25">
      <c r="B33" s="95">
        <v>20</v>
      </c>
      <c r="C33" s="67" t="s">
        <v>184</v>
      </c>
      <c r="D33" s="67" t="s">
        <v>349</v>
      </c>
      <c r="E33" s="67" t="s">
        <v>273</v>
      </c>
      <c r="F33" s="84">
        <v>45644</v>
      </c>
      <c r="G33" s="117">
        <v>1427920.18</v>
      </c>
      <c r="H33" s="84">
        <v>45660</v>
      </c>
      <c r="I33" s="99">
        <f t="shared" si="0"/>
        <v>1427920.18</v>
      </c>
      <c r="J33" s="73">
        <v>0</v>
      </c>
      <c r="K33" s="68" t="s">
        <v>47</v>
      </c>
    </row>
    <row r="34" spans="2:12" s="96" customFormat="1" ht="137.25" customHeight="1" x14ac:dyDescent="0.25">
      <c r="B34" s="95">
        <v>21</v>
      </c>
      <c r="C34" s="67" t="s">
        <v>326</v>
      </c>
      <c r="D34" s="67" t="s">
        <v>350</v>
      </c>
      <c r="E34" s="67" t="s">
        <v>271</v>
      </c>
      <c r="F34" s="84">
        <v>45645</v>
      </c>
      <c r="G34" s="116">
        <v>205985.4</v>
      </c>
      <c r="H34" s="84">
        <v>45661</v>
      </c>
      <c r="I34" s="98">
        <f t="shared" si="0"/>
        <v>205985.4</v>
      </c>
      <c r="J34" s="73">
        <v>0</v>
      </c>
      <c r="K34" s="68" t="s">
        <v>47</v>
      </c>
    </row>
    <row r="35" spans="2:12" s="96" customFormat="1" ht="126" customHeight="1" x14ac:dyDescent="0.25">
      <c r="B35" s="95">
        <v>22</v>
      </c>
      <c r="C35" s="67" t="s">
        <v>268</v>
      </c>
      <c r="D35" s="67" t="s">
        <v>351</v>
      </c>
      <c r="E35" s="67" t="s">
        <v>277</v>
      </c>
      <c r="F35" s="84">
        <v>45630</v>
      </c>
      <c r="G35" s="116">
        <v>654900</v>
      </c>
      <c r="H35" s="84">
        <v>45660</v>
      </c>
      <c r="I35" s="98">
        <f t="shared" si="0"/>
        <v>654900</v>
      </c>
      <c r="J35" s="73">
        <v>0</v>
      </c>
      <c r="K35" s="68" t="s">
        <v>47</v>
      </c>
    </row>
    <row r="36" spans="2:12" s="96" customFormat="1" ht="126" customHeight="1" x14ac:dyDescent="0.25">
      <c r="B36" s="95"/>
      <c r="C36" s="67" t="s">
        <v>227</v>
      </c>
      <c r="D36" s="67" t="s">
        <v>356</v>
      </c>
      <c r="E36" s="67" t="s">
        <v>358</v>
      </c>
      <c r="F36" s="84">
        <v>45638</v>
      </c>
      <c r="G36" s="116">
        <v>21240</v>
      </c>
      <c r="H36" s="84">
        <v>45638</v>
      </c>
      <c r="I36" s="98">
        <f t="shared" si="0"/>
        <v>21240</v>
      </c>
      <c r="J36" s="73">
        <v>0</v>
      </c>
      <c r="K36" s="68" t="s">
        <v>47</v>
      </c>
    </row>
    <row r="37" spans="2:12" s="96" customFormat="1" ht="126" customHeight="1" x14ac:dyDescent="0.25">
      <c r="B37" s="95"/>
      <c r="C37" s="67" t="s">
        <v>227</v>
      </c>
      <c r="D37" s="67" t="s">
        <v>356</v>
      </c>
      <c r="E37" s="67" t="s">
        <v>359</v>
      </c>
      <c r="F37" s="84">
        <v>45638</v>
      </c>
      <c r="G37" s="116">
        <v>14868</v>
      </c>
      <c r="H37" s="84">
        <v>45638</v>
      </c>
      <c r="I37" s="98">
        <f t="shared" si="0"/>
        <v>14868</v>
      </c>
      <c r="J37" s="73">
        <v>0</v>
      </c>
      <c r="K37" s="68" t="s">
        <v>47</v>
      </c>
    </row>
    <row r="38" spans="2:12" s="96" customFormat="1" ht="126" customHeight="1" x14ac:dyDescent="0.25">
      <c r="B38" s="95">
        <v>24</v>
      </c>
      <c r="C38" s="67" t="s">
        <v>241</v>
      </c>
      <c r="D38" s="67" t="s">
        <v>134</v>
      </c>
      <c r="E38" s="67" t="s">
        <v>353</v>
      </c>
      <c r="F38" s="84">
        <v>45628</v>
      </c>
      <c r="G38" s="116">
        <v>70796.460000000006</v>
      </c>
      <c r="H38" s="84">
        <v>45628</v>
      </c>
      <c r="I38" s="98">
        <f>+G38</f>
        <v>70796.460000000006</v>
      </c>
      <c r="J38" s="73">
        <v>0</v>
      </c>
      <c r="K38" s="68" t="s">
        <v>47</v>
      </c>
    </row>
    <row r="39" spans="2:12" s="96" customFormat="1" ht="126" customHeight="1" x14ac:dyDescent="0.25">
      <c r="B39" s="95">
        <v>25</v>
      </c>
      <c r="C39" s="67" t="s">
        <v>227</v>
      </c>
      <c r="D39" s="67" t="s">
        <v>354</v>
      </c>
      <c r="E39" s="67" t="s">
        <v>355</v>
      </c>
      <c r="F39" s="84">
        <v>45628</v>
      </c>
      <c r="G39" s="116">
        <v>187321.9</v>
      </c>
      <c r="H39" s="84">
        <v>45628</v>
      </c>
      <c r="I39" s="98">
        <f>+G39</f>
        <v>187321.9</v>
      </c>
      <c r="J39" s="73">
        <v>0</v>
      </c>
      <c r="K39" s="68" t="s">
        <v>47</v>
      </c>
    </row>
    <row r="40" spans="2:12" s="96" customFormat="1" ht="126" customHeight="1" x14ac:dyDescent="0.25">
      <c r="B40" s="102" t="s">
        <v>55</v>
      </c>
      <c r="C40" s="103"/>
      <c r="D40" s="103"/>
      <c r="E40" s="103"/>
      <c r="F40" s="104"/>
      <c r="G40" s="99">
        <f>SUM(G14:G39)</f>
        <v>8480864.4100000001</v>
      </c>
      <c r="H40" s="71"/>
      <c r="I40" s="99">
        <f>SUM(I14:I39)</f>
        <v>8480864.4100000001</v>
      </c>
      <c r="J40" s="73">
        <f>SUM(J14:J39)</f>
        <v>0</v>
      </c>
      <c r="K40" s="72"/>
    </row>
    <row r="41" spans="2:12" s="96" customFormat="1" ht="126" customHeight="1" x14ac:dyDescent="0.25">
      <c r="B41" s="39"/>
      <c r="C41" s="39"/>
      <c r="D41" s="39"/>
      <c r="E41" s="39"/>
      <c r="F41" s="50"/>
      <c r="G41" s="48" t="s">
        <v>327</v>
      </c>
      <c r="H41" s="50"/>
      <c r="I41" s="50"/>
      <c r="J41" s="48"/>
      <c r="K41" s="39"/>
    </row>
    <row r="42" spans="2:12" ht="60" customHeight="1" x14ac:dyDescent="0.25">
      <c r="L42" s="51"/>
    </row>
    <row r="43" spans="2:12" ht="30" customHeight="1" x14ac:dyDescent="0.25">
      <c r="L43" s="51"/>
    </row>
    <row r="44" spans="2:12" ht="30" customHeight="1" x14ac:dyDescent="0.25">
      <c r="L44" s="51"/>
    </row>
    <row r="45" spans="2:12" ht="30" customHeight="1" x14ac:dyDescent="0.25">
      <c r="L45" s="51"/>
    </row>
    <row r="46" spans="2:12" ht="30" customHeight="1" x14ac:dyDescent="0.25">
      <c r="L46" s="51"/>
    </row>
    <row r="47" spans="2:12" ht="30" customHeight="1" x14ac:dyDescent="0.25">
      <c r="L47" s="51"/>
    </row>
    <row r="48" spans="2:12" ht="30" customHeight="1" x14ac:dyDescent="0.25">
      <c r="L48" s="51"/>
    </row>
    <row r="49" spans="2:12" ht="30" customHeight="1" x14ac:dyDescent="0.25">
      <c r="L49" s="51"/>
    </row>
    <row r="50" spans="2:12" ht="30" customHeight="1" x14ac:dyDescent="0.25">
      <c r="F50" s="39"/>
      <c r="G50" s="39"/>
      <c r="H50" s="39"/>
      <c r="I50" s="39"/>
      <c r="J50" s="39"/>
      <c r="L50" s="51"/>
    </row>
    <row r="51" spans="2:12" ht="30" customHeight="1" x14ac:dyDescent="0.25">
      <c r="B51" s="41"/>
      <c r="F51" s="39"/>
      <c r="G51" s="39"/>
      <c r="H51" s="39"/>
      <c r="I51" s="39"/>
      <c r="J51" s="39"/>
    </row>
    <row r="52" spans="2:12" ht="36" customHeight="1" x14ac:dyDescent="0.45">
      <c r="B52" s="41"/>
      <c r="C52" s="63" t="s">
        <v>41</v>
      </c>
      <c r="D52" s="58"/>
      <c r="F52" s="63" t="s">
        <v>45</v>
      </c>
      <c r="G52" s="60"/>
      <c r="H52" s="59" t="s">
        <v>56</v>
      </c>
      <c r="I52" s="61"/>
      <c r="J52" s="63" t="s">
        <v>57</v>
      </c>
      <c r="K52" s="63"/>
    </row>
    <row r="53" spans="2:12" ht="36" customHeight="1" x14ac:dyDescent="0.45">
      <c r="B53" s="41"/>
      <c r="C53" s="63" t="s">
        <v>39</v>
      </c>
      <c r="D53" s="58"/>
      <c r="F53" s="63" t="s">
        <v>44</v>
      </c>
      <c r="G53" s="60"/>
      <c r="H53" s="59"/>
      <c r="I53" s="60"/>
      <c r="J53" s="63" t="s">
        <v>58</v>
      </c>
      <c r="K53" s="62"/>
    </row>
    <row r="54" spans="2:12" ht="32.25" customHeight="1" x14ac:dyDescent="0.45">
      <c r="B54" s="41"/>
      <c r="C54" s="63" t="s">
        <v>42</v>
      </c>
      <c r="D54" s="58"/>
      <c r="F54" s="63" t="s">
        <v>60</v>
      </c>
      <c r="G54" s="60"/>
      <c r="H54" s="59"/>
      <c r="I54" s="60"/>
      <c r="J54" s="63" t="s">
        <v>59</v>
      </c>
      <c r="K54" s="62"/>
    </row>
    <row r="55" spans="2:12" ht="34.5" customHeight="1" x14ac:dyDescent="0.25">
      <c r="B55" s="40"/>
      <c r="C55" s="44"/>
      <c r="D55" s="44"/>
      <c r="E55" s="44"/>
      <c r="F55" s="53"/>
      <c r="G55" s="46"/>
      <c r="H55" s="53"/>
      <c r="I55" s="53"/>
      <c r="J55" s="46"/>
      <c r="K55" s="45"/>
    </row>
    <row r="56" spans="2:12" ht="42.75" customHeight="1" x14ac:dyDescent="0.25">
      <c r="B56" s="40"/>
      <c r="C56" s="41"/>
      <c r="D56" s="41"/>
      <c r="E56" s="41"/>
      <c r="F56" s="52"/>
      <c r="G56" s="43"/>
      <c r="H56" s="52"/>
      <c r="I56" s="52"/>
      <c r="J56" s="43"/>
      <c r="K56" s="42"/>
    </row>
    <row r="57" spans="2:12" ht="36" customHeight="1" x14ac:dyDescent="0.25">
      <c r="B57" s="40"/>
      <c r="C57" s="44"/>
      <c r="D57" s="44"/>
      <c r="E57" s="44"/>
      <c r="F57" s="53"/>
      <c r="G57" s="46"/>
      <c r="H57" s="53"/>
      <c r="I57" s="53"/>
      <c r="J57" s="46"/>
      <c r="K57" s="45"/>
    </row>
    <row r="58" spans="2:12" ht="17.25" customHeight="1" x14ac:dyDescent="0.25">
      <c r="B58" s="40"/>
      <c r="C58" s="41"/>
      <c r="D58" s="41"/>
      <c r="E58" s="41"/>
      <c r="F58" s="52"/>
      <c r="G58" s="43"/>
      <c r="H58" s="52"/>
      <c r="I58" s="52"/>
      <c r="J58" s="43"/>
      <c r="K58" s="42"/>
    </row>
    <row r="59" spans="2:12" ht="17.25" customHeight="1" x14ac:dyDescent="0.25">
      <c r="B59" s="40"/>
      <c r="C59" s="41"/>
      <c r="D59" s="41"/>
      <c r="E59" s="41"/>
      <c r="F59" s="52"/>
      <c r="G59" s="43"/>
      <c r="H59" s="52"/>
      <c r="I59" s="52"/>
      <c r="J59" s="43"/>
      <c r="K59" s="42"/>
    </row>
    <row r="60" spans="2:12" ht="17.25" customHeight="1" x14ac:dyDescent="0.25">
      <c r="B60" s="40"/>
      <c r="C60" s="44"/>
      <c r="D60" s="44"/>
      <c r="E60" s="44"/>
      <c r="F60" s="53"/>
      <c r="G60" s="46"/>
      <c r="H60" s="53"/>
      <c r="I60" s="53"/>
      <c r="J60" s="46"/>
      <c r="K60" s="45"/>
    </row>
    <row r="61" spans="2:12" ht="22.5" customHeight="1" x14ac:dyDescent="0.25">
      <c r="B61" s="40"/>
      <c r="C61" s="44"/>
      <c r="D61" s="44"/>
      <c r="E61" s="44"/>
      <c r="F61" s="53"/>
      <c r="G61" s="46"/>
      <c r="H61" s="53"/>
      <c r="I61" s="53"/>
      <c r="J61" s="46"/>
      <c r="K61" s="45"/>
    </row>
    <row r="62" spans="2:12" ht="18.75" customHeight="1" x14ac:dyDescent="0.25">
      <c r="B62" s="40"/>
      <c r="C62" s="41"/>
      <c r="D62" s="41"/>
      <c r="E62" s="41"/>
      <c r="F62" s="52"/>
      <c r="G62" s="43"/>
      <c r="H62" s="52"/>
      <c r="I62" s="52"/>
      <c r="J62" s="43"/>
      <c r="K62" s="42"/>
    </row>
    <row r="63" spans="2:12" ht="17.25" customHeight="1" x14ac:dyDescent="0.25">
      <c r="B63" s="40"/>
      <c r="C63" s="44"/>
      <c r="D63" s="44"/>
      <c r="E63" s="44"/>
      <c r="F63" s="53"/>
      <c r="G63" s="46"/>
      <c r="H63" s="53"/>
      <c r="I63" s="53"/>
      <c r="J63" s="46"/>
      <c r="K63" s="45"/>
    </row>
    <row r="64" spans="2:12" ht="17.25" customHeight="1" x14ac:dyDescent="0.25">
      <c r="B64" s="40"/>
      <c r="C64" s="44"/>
      <c r="D64" s="44"/>
      <c r="E64" s="44"/>
      <c r="F64" s="53"/>
      <c r="G64" s="46"/>
      <c r="H64" s="53"/>
      <c r="I64" s="53"/>
      <c r="J64" s="46"/>
      <c r="K64" s="45"/>
    </row>
    <row r="65" spans="2:11" ht="29.25" customHeight="1" x14ac:dyDescent="0.25">
      <c r="B65" s="40"/>
      <c r="C65" s="44"/>
      <c r="D65" s="44"/>
      <c r="E65" s="44"/>
      <c r="F65" s="53"/>
      <c r="G65" s="46"/>
      <c r="H65" s="53"/>
      <c r="I65" s="53"/>
      <c r="J65" s="46"/>
      <c r="K65" s="45"/>
    </row>
    <row r="66" spans="2:11" ht="30.75" customHeight="1" x14ac:dyDescent="0.25">
      <c r="B66" s="40"/>
      <c r="C66" s="41"/>
      <c r="D66" s="41"/>
      <c r="E66" s="41"/>
      <c r="F66" s="52"/>
      <c r="G66" s="43"/>
      <c r="H66" s="52"/>
      <c r="I66" s="52"/>
      <c r="J66" s="43"/>
      <c r="K66" s="42"/>
    </row>
    <row r="67" spans="2:11" ht="33.75" customHeight="1" x14ac:dyDescent="0.25">
      <c r="B67" s="85"/>
      <c r="C67" s="86"/>
      <c r="D67" s="86"/>
      <c r="E67" s="87"/>
      <c r="F67" s="88"/>
      <c r="G67" s="89"/>
      <c r="H67" s="88"/>
      <c r="I67" s="90"/>
      <c r="J67" s="91"/>
      <c r="K67" s="87"/>
    </row>
    <row r="68" spans="2:11" ht="22.5" customHeight="1" x14ac:dyDescent="0.25">
      <c r="B68" s="85"/>
      <c r="C68" s="92"/>
      <c r="D68" s="93"/>
      <c r="E68" s="87"/>
      <c r="F68" s="88"/>
      <c r="G68" s="89"/>
      <c r="H68" s="88"/>
      <c r="I68" s="90"/>
      <c r="J68" s="91"/>
      <c r="K68" s="87"/>
    </row>
    <row r="69" spans="2:11" ht="30" customHeight="1" x14ac:dyDescent="0.25">
      <c r="B69" s="85"/>
      <c r="C69" s="94"/>
      <c r="D69" s="93"/>
      <c r="E69" s="87"/>
      <c r="F69" s="88"/>
      <c r="G69" s="89"/>
      <c r="H69" s="88"/>
      <c r="I69" s="90"/>
      <c r="J69" s="91"/>
      <c r="K69" s="87"/>
    </row>
    <row r="70" spans="2:11" s="50" customFormat="1" ht="104.1" customHeight="1" x14ac:dyDescent="0.25">
      <c r="B70" s="85"/>
      <c r="C70" s="94"/>
      <c r="D70" s="93"/>
      <c r="E70" s="87"/>
      <c r="F70" s="88"/>
      <c r="G70" s="89"/>
      <c r="H70" s="88"/>
      <c r="I70" s="90"/>
      <c r="J70" s="91"/>
      <c r="K70" s="87"/>
    </row>
    <row r="71" spans="2:11" s="50" customFormat="1" ht="125.25" customHeight="1" x14ac:dyDescent="0.25">
      <c r="B71" s="85"/>
      <c r="C71" s="93"/>
      <c r="D71" s="93"/>
      <c r="E71" s="87"/>
      <c r="F71" s="88"/>
      <c r="G71" s="89"/>
      <c r="H71" s="88"/>
      <c r="I71" s="90"/>
      <c r="J71" s="91"/>
      <c r="K71" s="87"/>
    </row>
    <row r="72" spans="2:11" s="50" customFormat="1" ht="125.25" customHeight="1" x14ac:dyDescent="0.25">
      <c r="B72" s="85"/>
      <c r="C72" s="93"/>
      <c r="D72" s="93"/>
      <c r="E72" s="87"/>
      <c r="F72" s="88"/>
      <c r="G72" s="89"/>
      <c r="H72" s="88"/>
      <c r="I72" s="90"/>
      <c r="J72" s="91"/>
      <c r="K72" s="87"/>
    </row>
    <row r="73" spans="2:11" s="50" customFormat="1" ht="125.25" customHeight="1" x14ac:dyDescent="0.25">
      <c r="B73" s="85"/>
      <c r="C73" s="93"/>
      <c r="D73" s="93"/>
      <c r="E73" s="87"/>
      <c r="F73" s="88"/>
      <c r="G73" s="89"/>
      <c r="H73" s="88"/>
      <c r="I73" s="90"/>
      <c r="J73" s="91"/>
      <c r="K73" s="87"/>
    </row>
    <row r="74" spans="2:11" s="50" customFormat="1" ht="125.25" customHeight="1" x14ac:dyDescent="0.25">
      <c r="B74" s="85"/>
      <c r="C74" s="93"/>
      <c r="D74" s="93"/>
      <c r="E74" s="87"/>
      <c r="F74" s="88"/>
      <c r="G74" s="89"/>
      <c r="H74" s="88"/>
      <c r="I74" s="90"/>
      <c r="J74" s="91"/>
      <c r="K74" s="87"/>
    </row>
    <row r="75" spans="2:11" s="50" customFormat="1" ht="125.25" customHeight="1" x14ac:dyDescent="0.25">
      <c r="B75" s="85"/>
      <c r="C75" s="93"/>
      <c r="D75" s="93"/>
      <c r="E75" s="87"/>
      <c r="F75" s="88"/>
      <c r="G75" s="89"/>
      <c r="H75" s="88"/>
      <c r="I75" s="90"/>
      <c r="J75" s="91"/>
      <c r="K75" s="87"/>
    </row>
    <row r="76" spans="2:11" s="50" customFormat="1" ht="125.25" customHeight="1" x14ac:dyDescent="0.25">
      <c r="B76" s="85"/>
      <c r="C76" s="93"/>
      <c r="D76" s="93"/>
      <c r="E76" s="87"/>
      <c r="F76" s="88"/>
      <c r="G76" s="89"/>
      <c r="H76" s="88"/>
      <c r="I76" s="90"/>
      <c r="J76" s="91"/>
      <c r="K76" s="87"/>
    </row>
    <row r="77" spans="2:11" s="50" customFormat="1" ht="125.25" customHeight="1" x14ac:dyDescent="0.25">
      <c r="B77" s="85"/>
      <c r="C77" s="93"/>
      <c r="D77" s="93"/>
      <c r="E77" s="87"/>
      <c r="F77" s="88"/>
      <c r="G77" s="89"/>
      <c r="H77" s="88"/>
      <c r="I77" s="90"/>
      <c r="J77" s="91"/>
      <c r="K77" s="87"/>
    </row>
    <row r="78" spans="2:11" s="50" customFormat="1" ht="125.25" customHeight="1" x14ac:dyDescent="0.25">
      <c r="B78" s="85"/>
      <c r="C78" s="93"/>
      <c r="D78" s="93"/>
      <c r="E78" s="87"/>
      <c r="F78" s="88"/>
      <c r="G78" s="89"/>
      <c r="H78" s="88"/>
      <c r="I78" s="90"/>
      <c r="J78" s="91"/>
      <c r="K78" s="87"/>
    </row>
    <row r="79" spans="2:11" s="50" customFormat="1" ht="125.25" customHeight="1" x14ac:dyDescent="0.25">
      <c r="B79" s="85"/>
      <c r="C79" s="93"/>
      <c r="D79" s="93"/>
      <c r="E79" s="87"/>
      <c r="F79" s="88"/>
      <c r="G79" s="89"/>
      <c r="H79" s="88"/>
      <c r="I79" s="90"/>
      <c r="J79" s="91"/>
      <c r="K79" s="87"/>
    </row>
    <row r="80" spans="2:11" s="50" customFormat="1" ht="125.25" customHeight="1" x14ac:dyDescent="0.25">
      <c r="B80" s="85"/>
      <c r="C80" s="93"/>
      <c r="D80" s="93"/>
      <c r="E80" s="87"/>
      <c r="F80" s="88"/>
      <c r="G80" s="89"/>
      <c r="H80" s="88"/>
      <c r="I80" s="90"/>
      <c r="J80" s="91"/>
      <c r="K80" s="87"/>
    </row>
    <row r="81" spans="2:11" s="50" customFormat="1" ht="125.25" customHeight="1" x14ac:dyDescent="0.25">
      <c r="B81" s="85"/>
      <c r="C81" s="93"/>
      <c r="D81" s="93"/>
      <c r="E81" s="87"/>
      <c r="F81" s="88"/>
      <c r="G81" s="89"/>
      <c r="H81" s="88"/>
      <c r="I81" s="90"/>
      <c r="J81" s="91"/>
      <c r="K81" s="87"/>
    </row>
    <row r="82" spans="2:11" s="50" customFormat="1" ht="125.25" customHeight="1" x14ac:dyDescent="0.25">
      <c r="B82" s="85"/>
      <c r="C82" s="93"/>
      <c r="D82" s="93"/>
      <c r="E82" s="87"/>
      <c r="F82" s="88"/>
      <c r="G82" s="89"/>
      <c r="H82" s="88"/>
      <c r="I82" s="90"/>
      <c r="J82" s="91"/>
      <c r="K82" s="87"/>
    </row>
    <row r="83" spans="2:11" s="50" customFormat="1" ht="125.25" customHeight="1" x14ac:dyDescent="0.25">
      <c r="B83" s="85"/>
      <c r="C83" s="93"/>
      <c r="D83" s="93"/>
      <c r="E83" s="87"/>
      <c r="F83" s="88"/>
      <c r="G83" s="89"/>
      <c r="H83" s="88"/>
      <c r="I83" s="90"/>
      <c r="J83" s="91"/>
      <c r="K83" s="87"/>
    </row>
    <row r="84" spans="2:11" s="50" customFormat="1" ht="125.25" customHeight="1" x14ac:dyDescent="0.25">
      <c r="B84" s="85"/>
      <c r="C84" s="93"/>
      <c r="D84" s="93"/>
      <c r="E84" s="87"/>
      <c r="F84" s="88"/>
      <c r="G84" s="89"/>
      <c r="H84" s="88"/>
      <c r="I84" s="90"/>
      <c r="J84" s="91"/>
      <c r="K84" s="87"/>
    </row>
    <row r="85" spans="2:11" s="50" customFormat="1" ht="125.25" customHeight="1" x14ac:dyDescent="0.25">
      <c r="B85" s="85"/>
      <c r="C85" s="93"/>
      <c r="D85" s="93"/>
      <c r="E85" s="87"/>
      <c r="F85" s="88"/>
      <c r="G85" s="89"/>
      <c r="H85" s="88"/>
      <c r="I85" s="90"/>
      <c r="J85" s="91"/>
      <c r="K85" s="87"/>
    </row>
    <row r="86" spans="2:11" s="50" customFormat="1" ht="125.25" customHeight="1" x14ac:dyDescent="0.25">
      <c r="B86" s="85"/>
      <c r="C86" s="93"/>
      <c r="D86" s="93"/>
      <c r="E86" s="87"/>
      <c r="F86" s="88"/>
      <c r="G86" s="89"/>
      <c r="H86" s="88"/>
      <c r="I86" s="90"/>
      <c r="J86" s="91"/>
      <c r="K86" s="87"/>
    </row>
    <row r="87" spans="2:11" s="50" customFormat="1" ht="125.25" customHeight="1" x14ac:dyDescent="0.25">
      <c r="B87" s="85"/>
      <c r="C87" s="93"/>
      <c r="D87" s="93"/>
      <c r="E87" s="87"/>
      <c r="F87" s="88"/>
      <c r="G87" s="89"/>
      <c r="H87" s="88"/>
      <c r="I87" s="90"/>
      <c r="J87" s="91"/>
      <c r="K87" s="87"/>
    </row>
    <row r="88" spans="2:11" s="50" customFormat="1" ht="125.25" customHeight="1" x14ac:dyDescent="0.25">
      <c r="B88" s="85"/>
      <c r="C88" s="93"/>
      <c r="D88" s="93"/>
      <c r="E88" s="87"/>
      <c r="F88" s="88"/>
      <c r="G88" s="89"/>
      <c r="H88" s="88"/>
      <c r="I88" s="90"/>
      <c r="J88" s="91"/>
      <c r="K88" s="87"/>
    </row>
    <row r="89" spans="2:11" s="50" customFormat="1" ht="125.25" customHeight="1" x14ac:dyDescent="0.25">
      <c r="B89" s="85"/>
      <c r="C89" s="93"/>
      <c r="D89" s="93"/>
      <c r="E89" s="87"/>
      <c r="F89" s="88"/>
      <c r="G89" s="89"/>
      <c r="H89" s="88"/>
      <c r="I89" s="90"/>
      <c r="J89" s="91"/>
      <c r="K89" s="87"/>
    </row>
    <row r="90" spans="2:11" s="50" customFormat="1" ht="125.25" customHeight="1" x14ac:dyDescent="0.25">
      <c r="B90" s="85"/>
      <c r="C90" s="93"/>
      <c r="D90" s="93"/>
      <c r="E90" s="87"/>
      <c r="F90" s="88"/>
      <c r="G90" s="89"/>
      <c r="H90" s="88"/>
      <c r="I90" s="90"/>
      <c r="J90" s="91"/>
      <c r="K90" s="87"/>
    </row>
    <row r="91" spans="2:11" s="50" customFormat="1" ht="125.25" customHeight="1" x14ac:dyDescent="0.25">
      <c r="B91" s="85"/>
      <c r="C91" s="93"/>
      <c r="D91" s="93"/>
      <c r="E91" s="87"/>
      <c r="F91" s="88"/>
      <c r="G91" s="89"/>
      <c r="H91" s="88"/>
      <c r="I91" s="90"/>
      <c r="J91" s="91"/>
      <c r="K91" s="87"/>
    </row>
    <row r="92" spans="2:11" s="50" customFormat="1" ht="125.25" customHeight="1" x14ac:dyDescent="0.25">
      <c r="B92" s="85"/>
      <c r="C92" s="93"/>
      <c r="D92" s="93"/>
      <c r="E92" s="87"/>
      <c r="F92" s="88"/>
      <c r="G92" s="89"/>
      <c r="H92" s="88"/>
      <c r="I92" s="90"/>
      <c r="J92" s="91"/>
      <c r="K92" s="87"/>
    </row>
    <row r="93" spans="2:11" s="50" customFormat="1" ht="125.25" customHeight="1" x14ac:dyDescent="0.25">
      <c r="B93" s="85"/>
      <c r="C93" s="93"/>
      <c r="D93" s="93"/>
      <c r="E93" s="87"/>
      <c r="F93" s="88"/>
      <c r="G93" s="89"/>
      <c r="H93" s="88"/>
      <c r="I93" s="90"/>
      <c r="J93" s="91"/>
      <c r="K93" s="87"/>
    </row>
    <row r="94" spans="2:11" s="50" customFormat="1" ht="125.25" customHeight="1" x14ac:dyDescent="0.25">
      <c r="B94" s="85"/>
      <c r="C94" s="93"/>
      <c r="D94" s="93"/>
      <c r="E94" s="87"/>
      <c r="F94" s="88"/>
      <c r="G94" s="89"/>
      <c r="H94" s="88"/>
      <c r="I94" s="90"/>
      <c r="J94" s="91"/>
      <c r="K94" s="87"/>
    </row>
    <row r="95" spans="2:11" s="50" customFormat="1" ht="125.25" customHeight="1" x14ac:dyDescent="0.25">
      <c r="B95" s="85"/>
      <c r="C95" s="93"/>
      <c r="D95" s="93"/>
      <c r="E95" s="87"/>
      <c r="F95" s="88"/>
      <c r="G95" s="89"/>
      <c r="H95" s="88"/>
      <c r="I95" s="90"/>
      <c r="J95" s="91"/>
      <c r="K95" s="87"/>
    </row>
    <row r="96" spans="2:11" s="50" customFormat="1" ht="125.25" customHeight="1" x14ac:dyDescent="0.25">
      <c r="B96" s="85"/>
      <c r="C96" s="93"/>
      <c r="D96" s="93"/>
      <c r="E96" s="87"/>
      <c r="F96" s="88"/>
      <c r="G96" s="89"/>
      <c r="H96" s="88"/>
      <c r="I96" s="90"/>
      <c r="J96" s="91"/>
      <c r="K96" s="87"/>
    </row>
    <row r="97" spans="2:11" s="50" customFormat="1" ht="125.25" customHeight="1" x14ac:dyDescent="0.25">
      <c r="B97" s="85"/>
      <c r="C97" s="93"/>
      <c r="D97" s="93"/>
      <c r="E97" s="87"/>
      <c r="F97" s="88"/>
      <c r="G97" s="89"/>
      <c r="H97" s="88"/>
      <c r="I97" s="90"/>
      <c r="J97" s="91"/>
      <c r="K97" s="87"/>
    </row>
    <row r="98" spans="2:11" s="50" customFormat="1" ht="125.25" customHeight="1" x14ac:dyDescent="0.25">
      <c r="B98" s="85"/>
      <c r="C98" s="93"/>
      <c r="D98" s="93"/>
      <c r="E98" s="87"/>
      <c r="F98" s="88"/>
      <c r="G98" s="89"/>
      <c r="H98" s="88"/>
      <c r="I98" s="90"/>
      <c r="J98" s="91"/>
      <c r="K98" s="87"/>
    </row>
    <row r="99" spans="2:11" s="50" customFormat="1" ht="125.25" customHeight="1" x14ac:dyDescent="0.25">
      <c r="B99" s="85"/>
      <c r="C99" s="93"/>
      <c r="D99" s="93"/>
      <c r="E99" s="87"/>
      <c r="F99" s="88"/>
      <c r="G99" s="89"/>
      <c r="H99" s="88"/>
      <c r="I99" s="90"/>
      <c r="J99" s="91"/>
      <c r="K99" s="87"/>
    </row>
    <row r="100" spans="2:11" s="50" customFormat="1" ht="125.25" customHeight="1" x14ac:dyDescent="0.25">
      <c r="B100" s="85"/>
      <c r="C100" s="93"/>
      <c r="D100" s="93"/>
      <c r="E100" s="87"/>
      <c r="F100" s="88"/>
      <c r="G100" s="89"/>
      <c r="H100" s="88"/>
      <c r="I100" s="90"/>
      <c r="J100" s="91"/>
      <c r="K100" s="87"/>
    </row>
    <row r="101" spans="2:11" s="50" customFormat="1" ht="125.25" customHeight="1" x14ac:dyDescent="0.25">
      <c r="B101" s="85"/>
      <c r="C101" s="93"/>
      <c r="D101" s="93"/>
      <c r="E101" s="87"/>
      <c r="F101" s="88"/>
      <c r="G101" s="89"/>
      <c r="H101" s="88"/>
      <c r="I101" s="90"/>
      <c r="J101" s="91"/>
      <c r="K101" s="87"/>
    </row>
    <row r="102" spans="2:11" s="50" customFormat="1" ht="125.25" customHeight="1" x14ac:dyDescent="0.25">
      <c r="B102" s="85"/>
      <c r="C102" s="93"/>
      <c r="D102" s="93"/>
      <c r="E102" s="87"/>
      <c r="F102" s="88"/>
      <c r="G102" s="89"/>
      <c r="H102" s="88"/>
      <c r="I102" s="90"/>
      <c r="J102" s="91"/>
      <c r="K102" s="87"/>
    </row>
    <row r="103" spans="2:11" s="50" customFormat="1" ht="125.25" customHeight="1" x14ac:dyDescent="0.25">
      <c r="B103" s="85"/>
      <c r="C103" s="93"/>
      <c r="D103" s="93"/>
      <c r="E103" s="87"/>
      <c r="F103" s="88"/>
      <c r="G103" s="89"/>
      <c r="H103" s="88"/>
      <c r="I103" s="90"/>
      <c r="J103" s="91"/>
      <c r="K103" s="87"/>
    </row>
    <row r="104" spans="2:11" s="50" customFormat="1" ht="125.25" customHeight="1" x14ac:dyDescent="0.25">
      <c r="B104" s="85"/>
      <c r="C104" s="93"/>
      <c r="D104" s="93"/>
      <c r="E104" s="87"/>
      <c r="F104" s="88"/>
      <c r="G104" s="89"/>
      <c r="H104" s="88"/>
      <c r="I104" s="90"/>
      <c r="J104" s="91"/>
      <c r="K104" s="87"/>
    </row>
    <row r="105" spans="2:11" s="50" customFormat="1" ht="125.25" customHeight="1" x14ac:dyDescent="0.25">
      <c r="B105" s="85"/>
      <c r="C105" s="93"/>
      <c r="D105" s="93"/>
      <c r="E105" s="87"/>
      <c r="F105" s="88"/>
      <c r="G105" s="89"/>
      <c r="H105" s="88"/>
      <c r="I105" s="90"/>
      <c r="J105" s="91"/>
      <c r="K105" s="87"/>
    </row>
    <row r="106" spans="2:11" s="50" customFormat="1" ht="125.25" customHeight="1" x14ac:dyDescent="0.25">
      <c r="B106" s="85"/>
      <c r="C106" s="93"/>
      <c r="D106" s="93"/>
      <c r="E106" s="87"/>
      <c r="F106" s="88"/>
      <c r="G106" s="89"/>
      <c r="H106" s="88"/>
      <c r="I106" s="90"/>
      <c r="J106" s="91"/>
      <c r="K106" s="87"/>
    </row>
    <row r="107" spans="2:11" s="50" customFormat="1" ht="139.5" customHeight="1" x14ac:dyDescent="0.25">
      <c r="B107" s="85"/>
      <c r="C107" s="93"/>
      <c r="D107" s="93"/>
      <c r="E107" s="87"/>
      <c r="F107" s="88"/>
      <c r="G107" s="89"/>
      <c r="H107" s="88"/>
      <c r="I107" s="90"/>
      <c r="J107" s="91"/>
      <c r="K107" s="87"/>
    </row>
    <row r="108" spans="2:11" s="50" customFormat="1" ht="130.5" customHeight="1" x14ac:dyDescent="0.25">
      <c r="B108" s="85"/>
      <c r="C108" s="93"/>
      <c r="D108" s="93"/>
      <c r="E108" s="87"/>
      <c r="F108" s="88"/>
      <c r="G108" s="89"/>
      <c r="H108" s="88"/>
      <c r="I108" s="90"/>
      <c r="J108" s="91"/>
      <c r="K108" s="87"/>
    </row>
    <row r="109" spans="2:11" s="50" customFormat="1" ht="116.25" customHeight="1" x14ac:dyDescent="0.25">
      <c r="B109" s="85"/>
      <c r="C109" s="93"/>
      <c r="D109" s="93"/>
      <c r="E109" s="87"/>
      <c r="F109" s="88"/>
      <c r="G109" s="89"/>
      <c r="H109" s="88"/>
      <c r="I109" s="90"/>
      <c r="J109" s="91"/>
      <c r="K109" s="87"/>
    </row>
    <row r="110" spans="2:11" s="50" customFormat="1" ht="123.75" customHeight="1" x14ac:dyDescent="0.25">
      <c r="B110" s="85"/>
      <c r="C110" s="93"/>
      <c r="D110" s="93"/>
      <c r="E110" s="87"/>
      <c r="F110" s="88"/>
      <c r="G110" s="89"/>
      <c r="H110" s="88"/>
      <c r="I110" s="90"/>
      <c r="J110" s="91"/>
      <c r="K110" s="87"/>
    </row>
    <row r="111" spans="2:11" s="50" customFormat="1" ht="135" customHeight="1" x14ac:dyDescent="0.25">
      <c r="B111" s="85"/>
      <c r="C111" s="93"/>
      <c r="D111" s="93"/>
      <c r="E111" s="87"/>
      <c r="F111" s="88"/>
      <c r="G111" s="89"/>
      <c r="H111" s="88"/>
      <c r="I111" s="90"/>
      <c r="J111" s="91"/>
      <c r="K111" s="87"/>
    </row>
    <row r="112" spans="2:11" s="50" customFormat="1" ht="137.25" customHeight="1" x14ac:dyDescent="0.25">
      <c r="B112" s="85"/>
      <c r="C112" s="93"/>
      <c r="D112" s="93"/>
      <c r="E112" s="87"/>
      <c r="F112" s="88"/>
      <c r="G112" s="89"/>
      <c r="H112" s="88"/>
      <c r="I112" s="90"/>
      <c r="J112" s="91"/>
      <c r="K112" s="87"/>
    </row>
    <row r="113" spans="2:11" s="50" customFormat="1" ht="141" customHeight="1" x14ac:dyDescent="0.25">
      <c r="B113" s="85"/>
      <c r="C113" s="93"/>
      <c r="D113" s="93"/>
      <c r="E113" s="87"/>
      <c r="F113" s="88"/>
      <c r="G113" s="89"/>
      <c r="H113" s="88"/>
      <c r="I113" s="90"/>
      <c r="J113" s="91"/>
      <c r="K113" s="87"/>
    </row>
    <row r="114" spans="2:11" s="50" customFormat="1" ht="141" customHeight="1" x14ac:dyDescent="0.25">
      <c r="B114" s="85"/>
      <c r="C114" s="93"/>
      <c r="D114" s="93"/>
      <c r="E114" s="87"/>
      <c r="F114" s="88"/>
      <c r="G114" s="89"/>
      <c r="H114" s="88"/>
      <c r="I114" s="90"/>
      <c r="J114" s="91"/>
      <c r="K114" s="87"/>
    </row>
    <row r="115" spans="2:11" s="50" customFormat="1" ht="123.75" customHeight="1" x14ac:dyDescent="0.25">
      <c r="B115" s="85"/>
      <c r="C115" s="93"/>
      <c r="D115" s="93"/>
      <c r="E115" s="87"/>
      <c r="F115" s="88"/>
      <c r="G115" s="89"/>
      <c r="H115" s="88"/>
      <c r="I115" s="90"/>
      <c r="J115" s="91"/>
      <c r="K115" s="87"/>
    </row>
    <row r="116" spans="2:11" s="50" customFormat="1" ht="123.75" customHeight="1" x14ac:dyDescent="0.25">
      <c r="B116" s="85"/>
      <c r="C116" s="93"/>
      <c r="D116" s="93"/>
      <c r="E116" s="87"/>
      <c r="F116" s="88"/>
      <c r="G116" s="89"/>
      <c r="H116" s="88"/>
      <c r="I116" s="90"/>
      <c r="J116" s="91"/>
      <c r="K116" s="87"/>
    </row>
    <row r="117" spans="2:11" s="50" customFormat="1" ht="138.75" customHeight="1" x14ac:dyDescent="0.25">
      <c r="B117" s="85"/>
      <c r="C117" s="93"/>
      <c r="D117" s="93"/>
      <c r="E117" s="87"/>
      <c r="F117" s="88"/>
      <c r="G117" s="89"/>
      <c r="H117" s="88"/>
      <c r="I117" s="90"/>
      <c r="J117" s="91"/>
      <c r="K117" s="87"/>
    </row>
    <row r="118" spans="2:11" s="50" customFormat="1" ht="137.25" customHeight="1" x14ac:dyDescent="0.25">
      <c r="B118" s="40"/>
      <c r="C118" s="41"/>
      <c r="D118" s="41"/>
      <c r="E118" s="41"/>
      <c r="F118" s="52"/>
      <c r="G118" s="43"/>
      <c r="H118" s="52"/>
      <c r="I118" s="52"/>
      <c r="J118" s="43"/>
      <c r="K118" s="42"/>
    </row>
    <row r="119" spans="2:11" s="50" customFormat="1" ht="137.25" customHeight="1" x14ac:dyDescent="0.25">
      <c r="B119" s="40"/>
      <c r="C119" s="41"/>
      <c r="D119" s="41"/>
      <c r="E119" s="41"/>
      <c r="F119" s="52"/>
      <c r="G119" s="43"/>
      <c r="H119" s="52"/>
      <c r="I119" s="52"/>
      <c r="J119" s="43"/>
      <c r="K119" s="42"/>
    </row>
    <row r="120" spans="2:11" s="50" customFormat="1" ht="126" customHeight="1" x14ac:dyDescent="0.25">
      <c r="B120" s="40"/>
      <c r="C120" s="44"/>
      <c r="D120" s="44"/>
      <c r="E120" s="44"/>
      <c r="F120" s="53"/>
      <c r="G120" s="46"/>
      <c r="H120" s="53"/>
      <c r="I120" s="53"/>
      <c r="J120" s="46"/>
      <c r="K120" s="45"/>
    </row>
    <row r="121" spans="2:11" ht="18" customHeight="1" x14ac:dyDescent="0.25">
      <c r="B121" s="40"/>
      <c r="C121" s="41"/>
      <c r="D121" s="41"/>
      <c r="E121" s="41"/>
      <c r="F121" s="52"/>
      <c r="G121" s="43"/>
      <c r="H121" s="52"/>
      <c r="I121" s="52"/>
      <c r="J121" s="43"/>
      <c r="K121" s="42"/>
    </row>
    <row r="122" spans="2:11" ht="22.5" customHeight="1" x14ac:dyDescent="0.25">
      <c r="B122" s="40"/>
      <c r="C122" s="44"/>
      <c r="D122" s="44"/>
      <c r="E122" s="44"/>
      <c r="F122" s="53"/>
      <c r="G122" s="46"/>
      <c r="H122" s="53"/>
      <c r="I122" s="53"/>
      <c r="J122" s="46"/>
      <c r="K122" s="45"/>
    </row>
    <row r="123" spans="2:11" ht="18.75" customHeight="1" x14ac:dyDescent="0.25">
      <c r="B123" s="40"/>
      <c r="C123" s="41"/>
      <c r="D123" s="41"/>
      <c r="E123" s="41"/>
      <c r="F123" s="52"/>
      <c r="G123" s="43"/>
      <c r="H123" s="52"/>
      <c r="I123" s="52"/>
      <c r="J123" s="43"/>
      <c r="K123" s="42"/>
    </row>
    <row r="124" spans="2:11" ht="18.75" customHeight="1" x14ac:dyDescent="0.25">
      <c r="B124" s="40"/>
      <c r="C124" s="44"/>
      <c r="D124" s="44"/>
      <c r="E124" s="44"/>
      <c r="F124" s="53"/>
      <c r="G124" s="46"/>
      <c r="H124" s="53"/>
      <c r="I124" s="53"/>
      <c r="J124" s="46"/>
      <c r="K124" s="45"/>
    </row>
    <row r="125" spans="2:11" ht="18.75" customHeight="1" x14ac:dyDescent="0.25">
      <c r="B125" s="40"/>
      <c r="C125" s="41"/>
      <c r="D125" s="41"/>
      <c r="E125" s="41"/>
      <c r="F125" s="52"/>
      <c r="G125" s="43"/>
      <c r="H125" s="52"/>
      <c r="I125" s="52"/>
      <c r="J125" s="43"/>
      <c r="K125" s="42"/>
    </row>
    <row r="126" spans="2:11" ht="15.75" customHeight="1" x14ac:dyDescent="0.25">
      <c r="B126" s="40"/>
      <c r="C126" s="44"/>
      <c r="D126" s="44"/>
      <c r="E126" s="44"/>
      <c r="F126" s="53"/>
      <c r="G126" s="46"/>
      <c r="H126" s="53"/>
      <c r="I126" s="53"/>
      <c r="J126" s="46"/>
      <c r="K126" s="45"/>
    </row>
    <row r="127" spans="2:11" ht="17.25" customHeight="1" x14ac:dyDescent="0.25">
      <c r="B127" s="40"/>
      <c r="C127" s="41"/>
      <c r="D127" s="41"/>
      <c r="E127" s="41"/>
      <c r="F127" s="52"/>
      <c r="G127" s="43"/>
      <c r="H127" s="52"/>
      <c r="I127" s="52"/>
      <c r="J127" s="43"/>
      <c r="K127" s="42"/>
    </row>
    <row r="128" spans="2:11" ht="15.75" customHeight="1" x14ac:dyDescent="0.25">
      <c r="B128" s="40"/>
      <c r="C128" s="41"/>
      <c r="D128" s="41"/>
      <c r="E128" s="41"/>
      <c r="F128" s="52"/>
      <c r="G128" s="43"/>
      <c r="H128" s="52"/>
      <c r="I128" s="52"/>
      <c r="J128" s="43"/>
      <c r="K128" s="42"/>
    </row>
    <row r="129" spans="2:11" ht="16.5" customHeight="1" x14ac:dyDescent="0.25">
      <c r="B129" s="40"/>
      <c r="C129" s="44"/>
      <c r="D129" s="44"/>
      <c r="E129" s="44"/>
      <c r="F129" s="53"/>
      <c r="G129" s="46"/>
      <c r="H129" s="53"/>
      <c r="I129" s="53"/>
      <c r="J129" s="46"/>
      <c r="K129" s="45"/>
    </row>
    <row r="130" spans="2:11" ht="17.25" customHeight="1" x14ac:dyDescent="0.25">
      <c r="B130" s="40"/>
      <c r="C130" s="44"/>
      <c r="D130" s="44"/>
      <c r="E130" s="44"/>
      <c r="F130" s="53"/>
      <c r="G130" s="46"/>
      <c r="H130" s="53"/>
      <c r="I130" s="53"/>
      <c r="J130" s="46"/>
      <c r="K130" s="45"/>
    </row>
    <row r="131" spans="2:11" ht="19.5" customHeight="1" x14ac:dyDescent="0.25">
      <c r="B131" s="40"/>
      <c r="C131" s="41"/>
      <c r="D131" s="41"/>
      <c r="E131" s="41"/>
      <c r="F131" s="52"/>
      <c r="G131" s="43"/>
      <c r="H131" s="52"/>
      <c r="I131" s="52"/>
      <c r="J131" s="43"/>
      <c r="K131" s="42"/>
    </row>
    <row r="132" spans="2:11" ht="18.75" customHeight="1" x14ac:dyDescent="0.25">
      <c r="B132" s="40"/>
      <c r="C132" s="44"/>
      <c r="D132" s="44"/>
      <c r="E132" s="44"/>
      <c r="F132" s="53"/>
      <c r="G132" s="46"/>
      <c r="H132" s="53"/>
      <c r="I132" s="53"/>
      <c r="J132" s="46"/>
      <c r="K132" s="45"/>
    </row>
    <row r="133" spans="2:11" ht="22.5" customHeight="1" x14ac:dyDescent="0.25">
      <c r="B133" s="40"/>
      <c r="C133" s="44"/>
      <c r="D133" s="44"/>
      <c r="E133" s="44"/>
      <c r="F133" s="53"/>
      <c r="G133" s="46"/>
      <c r="H133" s="53"/>
      <c r="I133" s="53"/>
      <c r="J133" s="46"/>
      <c r="K133" s="45"/>
    </row>
    <row r="134" spans="2:11" ht="33" customHeight="1" x14ac:dyDescent="0.25">
      <c r="B134" s="40"/>
      <c r="C134" s="44"/>
      <c r="D134" s="44"/>
      <c r="E134" s="44"/>
      <c r="F134" s="53"/>
      <c r="G134" s="46"/>
      <c r="H134" s="53"/>
      <c r="I134" s="53"/>
      <c r="J134" s="46"/>
      <c r="K134" s="45"/>
    </row>
    <row r="135" spans="2:11" ht="21" customHeight="1" x14ac:dyDescent="0.25">
      <c r="B135" s="40"/>
      <c r="C135" s="41"/>
      <c r="D135" s="41"/>
      <c r="E135" s="41"/>
      <c r="F135" s="52"/>
      <c r="G135" s="43"/>
      <c r="H135" s="52"/>
      <c r="I135" s="52"/>
      <c r="J135" s="43"/>
      <c r="K135" s="42"/>
    </row>
    <row r="136" spans="2:11" ht="18" customHeight="1" x14ac:dyDescent="0.25">
      <c r="B136" s="40"/>
      <c r="C136" s="44"/>
      <c r="D136" s="44"/>
      <c r="E136" s="44"/>
      <c r="F136" s="53"/>
      <c r="G136" s="46"/>
      <c r="H136" s="53"/>
      <c r="I136" s="53"/>
      <c r="J136" s="46"/>
      <c r="K136" s="45"/>
    </row>
    <row r="137" spans="2:11" ht="18" customHeight="1" x14ac:dyDescent="0.25">
      <c r="B137" s="40"/>
      <c r="C137" s="44"/>
      <c r="D137" s="44"/>
      <c r="E137" s="44"/>
      <c r="F137" s="53"/>
      <c r="G137" s="46"/>
      <c r="H137" s="53"/>
      <c r="I137" s="53"/>
      <c r="J137" s="46"/>
      <c r="K137" s="45"/>
    </row>
    <row r="138" spans="2:11" ht="18.75" customHeight="1" x14ac:dyDescent="0.25">
      <c r="B138" s="40"/>
      <c r="C138" s="41"/>
      <c r="D138" s="41"/>
      <c r="E138" s="41"/>
      <c r="F138" s="52"/>
      <c r="G138" s="43"/>
      <c r="H138" s="52"/>
      <c r="I138" s="52"/>
      <c r="J138" s="43"/>
      <c r="K138" s="42"/>
    </row>
    <row r="139" spans="2:11" ht="18.75" customHeight="1" x14ac:dyDescent="0.25">
      <c r="B139" s="40"/>
      <c r="C139" s="44"/>
      <c r="D139" s="44"/>
      <c r="E139" s="44"/>
      <c r="F139" s="53"/>
      <c r="G139" s="46"/>
      <c r="H139" s="53"/>
      <c r="I139" s="53"/>
      <c r="J139" s="46"/>
      <c r="K139" s="45"/>
    </row>
    <row r="140" spans="2:11" ht="18.75" customHeight="1" x14ac:dyDescent="0.25">
      <c r="B140" s="40"/>
      <c r="C140" s="41"/>
      <c r="D140" s="41"/>
      <c r="E140" s="41"/>
      <c r="F140" s="52"/>
      <c r="G140" s="43"/>
      <c r="H140" s="52"/>
      <c r="I140" s="52"/>
      <c r="J140" s="43"/>
      <c r="K140" s="42"/>
    </row>
    <row r="141" spans="2:11" ht="17.25" customHeight="1" x14ac:dyDescent="0.25">
      <c r="B141" s="40"/>
      <c r="C141" s="41"/>
      <c r="D141" s="41"/>
      <c r="E141" s="41"/>
      <c r="F141" s="52"/>
      <c r="G141" s="43"/>
      <c r="H141" s="52"/>
      <c r="I141" s="52"/>
      <c r="J141" s="43"/>
      <c r="K141" s="42"/>
    </row>
    <row r="142" spans="2:11" x14ac:dyDescent="0.25">
      <c r="B142" s="40"/>
      <c r="C142" s="44"/>
      <c r="D142" s="44"/>
      <c r="E142" s="44"/>
      <c r="F142" s="53"/>
      <c r="G142" s="46"/>
      <c r="H142" s="53"/>
      <c r="I142" s="53"/>
      <c r="J142" s="46"/>
      <c r="K142" s="45"/>
    </row>
    <row r="143" spans="2:11" ht="17.25" customHeight="1" x14ac:dyDescent="0.25">
      <c r="B143" s="40"/>
      <c r="C143" s="44"/>
      <c r="D143" s="44"/>
      <c r="E143" s="44"/>
      <c r="F143" s="53"/>
      <c r="G143" s="46"/>
      <c r="H143" s="53"/>
      <c r="I143" s="53"/>
      <c r="J143" s="46"/>
      <c r="K143" s="45"/>
    </row>
    <row r="144" spans="2:11" ht="17.25" customHeight="1" x14ac:dyDescent="0.25">
      <c r="B144" s="40"/>
      <c r="C144" s="41"/>
      <c r="D144" s="41"/>
      <c r="E144" s="41"/>
      <c r="F144" s="52"/>
      <c r="G144" s="43"/>
      <c r="H144" s="52"/>
      <c r="I144" s="52"/>
      <c r="J144" s="43"/>
      <c r="K144" s="42"/>
    </row>
    <row r="145" spans="2:11" x14ac:dyDescent="0.25">
      <c r="B145" s="40"/>
      <c r="C145" s="44"/>
      <c r="D145" s="44"/>
      <c r="E145" s="44"/>
      <c r="F145" s="53"/>
      <c r="G145" s="46"/>
      <c r="H145" s="53"/>
      <c r="I145" s="53"/>
      <c r="J145" s="46"/>
      <c r="K145" s="45"/>
    </row>
    <row r="146" spans="2:11" x14ac:dyDescent="0.25">
      <c r="B146" s="40"/>
      <c r="C146" s="44"/>
      <c r="D146" s="44"/>
      <c r="E146" s="44"/>
      <c r="F146" s="53"/>
      <c r="G146" s="46"/>
      <c r="H146" s="53"/>
      <c r="I146" s="53"/>
      <c r="J146" s="46"/>
      <c r="K146" s="45"/>
    </row>
    <row r="147" spans="2:11" x14ac:dyDescent="0.25">
      <c r="B147" s="40"/>
      <c r="C147" s="44"/>
      <c r="D147" s="44"/>
      <c r="E147" s="44"/>
      <c r="F147" s="53"/>
      <c r="G147" s="46"/>
      <c r="H147" s="53"/>
      <c r="I147" s="53"/>
      <c r="J147" s="46"/>
      <c r="K147" s="45"/>
    </row>
    <row r="148" spans="2:11" x14ac:dyDescent="0.25">
      <c r="B148" s="40"/>
      <c r="C148" s="44"/>
      <c r="D148" s="44"/>
      <c r="E148" s="44"/>
      <c r="F148" s="53"/>
      <c r="G148" s="46"/>
      <c r="H148" s="53"/>
      <c r="I148" s="53"/>
      <c r="J148" s="46"/>
      <c r="K148" s="45"/>
    </row>
    <row r="149" spans="2:11" x14ac:dyDescent="0.25">
      <c r="B149" s="40"/>
      <c r="C149" s="41"/>
      <c r="D149" s="41"/>
      <c r="E149" s="41"/>
      <c r="F149" s="52"/>
      <c r="G149" s="43"/>
      <c r="H149" s="52"/>
      <c r="I149" s="52"/>
      <c r="J149" s="43"/>
      <c r="K149" s="42"/>
    </row>
    <row r="150" spans="2:11" x14ac:dyDescent="0.25">
      <c r="B150" s="40"/>
      <c r="C150" s="41"/>
      <c r="D150" s="41"/>
      <c r="E150" s="41"/>
      <c r="F150" s="52"/>
      <c r="G150" s="43"/>
      <c r="H150" s="52"/>
      <c r="I150" s="52"/>
      <c r="J150" s="43"/>
      <c r="K150" s="42"/>
    </row>
    <row r="151" spans="2:11" x14ac:dyDescent="0.25">
      <c r="B151" s="40"/>
      <c r="C151" s="44"/>
      <c r="D151" s="44"/>
      <c r="E151" s="44"/>
      <c r="F151" s="53"/>
      <c r="G151" s="46"/>
      <c r="H151" s="53"/>
      <c r="I151" s="53"/>
      <c r="J151" s="46"/>
      <c r="K151" s="45"/>
    </row>
    <row r="152" spans="2:11" ht="17.25" customHeight="1" x14ac:dyDescent="0.25">
      <c r="B152" s="40"/>
      <c r="C152" s="41"/>
      <c r="D152" s="41"/>
      <c r="E152" s="41"/>
      <c r="F152" s="52"/>
      <c r="G152" s="43"/>
      <c r="H152" s="52"/>
      <c r="I152" s="52"/>
      <c r="J152" s="43"/>
      <c r="K152" s="42"/>
    </row>
    <row r="153" spans="2:11" ht="21" customHeight="1" x14ac:dyDescent="0.25">
      <c r="B153" s="40"/>
      <c r="C153" s="44"/>
      <c r="D153" s="44"/>
      <c r="E153" s="44"/>
      <c r="F153" s="53"/>
      <c r="G153" s="46"/>
      <c r="H153" s="53"/>
      <c r="I153" s="53"/>
      <c r="J153" s="46"/>
      <c r="K153" s="45"/>
    </row>
    <row r="154" spans="2:11" x14ac:dyDescent="0.25">
      <c r="B154" s="40"/>
      <c r="C154" s="44"/>
      <c r="D154" s="44"/>
      <c r="E154" s="44"/>
      <c r="F154" s="53"/>
      <c r="G154" s="46"/>
      <c r="H154" s="53"/>
      <c r="I154" s="53"/>
      <c r="J154" s="46"/>
      <c r="K154" s="45"/>
    </row>
    <row r="155" spans="2:11" ht="18" customHeight="1" x14ac:dyDescent="0.25">
      <c r="B155" s="40"/>
      <c r="C155" s="41"/>
      <c r="D155" s="41"/>
      <c r="E155" s="41"/>
      <c r="F155" s="52"/>
      <c r="G155" s="43"/>
      <c r="H155" s="52"/>
      <c r="I155" s="52"/>
      <c r="J155" s="43"/>
      <c r="K155" s="42"/>
    </row>
    <row r="156" spans="2:11" x14ac:dyDescent="0.25">
      <c r="B156" s="40"/>
      <c r="C156" s="44"/>
      <c r="D156" s="44"/>
      <c r="E156" s="44"/>
      <c r="F156" s="53"/>
      <c r="G156" s="46"/>
      <c r="H156" s="53"/>
      <c r="I156" s="53"/>
      <c r="J156" s="46"/>
      <c r="K156" s="45"/>
    </row>
    <row r="157" spans="2:11" x14ac:dyDescent="0.25">
      <c r="B157" s="40"/>
      <c r="C157" s="41"/>
      <c r="D157" s="41"/>
      <c r="E157" s="41"/>
      <c r="F157" s="52"/>
      <c r="G157" s="43"/>
      <c r="H157" s="52"/>
      <c r="I157" s="52"/>
      <c r="J157" s="43"/>
      <c r="K157" s="42"/>
    </row>
    <row r="158" spans="2:11" ht="21" customHeight="1" x14ac:dyDescent="0.25">
      <c r="B158" s="40"/>
      <c r="C158" s="44"/>
      <c r="D158" s="44"/>
      <c r="E158" s="44"/>
      <c r="F158" s="53"/>
      <c r="G158" s="46"/>
      <c r="H158" s="53"/>
      <c r="I158" s="53"/>
      <c r="J158" s="46"/>
      <c r="K158" s="45"/>
    </row>
    <row r="159" spans="2:11" x14ac:dyDescent="0.25">
      <c r="B159" s="40"/>
      <c r="C159" s="41"/>
      <c r="D159" s="41"/>
      <c r="E159" s="41"/>
      <c r="F159" s="52"/>
      <c r="G159" s="43"/>
      <c r="H159" s="52"/>
      <c r="I159" s="52"/>
      <c r="J159" s="43"/>
      <c r="K159" s="42"/>
    </row>
    <row r="160" spans="2:11" ht="18" customHeight="1" x14ac:dyDescent="0.25">
      <c r="B160" s="40"/>
      <c r="C160" s="44"/>
      <c r="D160" s="44"/>
      <c r="E160" s="44"/>
      <c r="F160" s="53"/>
      <c r="G160" s="46"/>
      <c r="H160" s="53"/>
      <c r="I160" s="53"/>
      <c r="J160" s="46"/>
      <c r="K160" s="45"/>
    </row>
    <row r="161" spans="2:11" ht="21.75" customHeight="1" x14ac:dyDescent="0.25">
      <c r="B161" s="40"/>
      <c r="C161" s="41"/>
      <c r="D161" s="41"/>
      <c r="E161" s="41"/>
      <c r="F161" s="52"/>
      <c r="G161" s="43"/>
      <c r="H161" s="52"/>
      <c r="I161" s="52"/>
      <c r="J161" s="43"/>
      <c r="K161" s="42"/>
    </row>
    <row r="162" spans="2:11" x14ac:dyDescent="0.25">
      <c r="B162" s="40"/>
      <c r="C162" s="44"/>
      <c r="D162" s="44"/>
      <c r="E162" s="44"/>
      <c r="F162" s="53"/>
      <c r="G162" s="46"/>
      <c r="H162" s="53"/>
      <c r="I162" s="53"/>
      <c r="J162" s="46"/>
      <c r="K162" s="45"/>
    </row>
    <row r="163" spans="2:11" x14ac:dyDescent="0.25">
      <c r="B163" s="40"/>
      <c r="C163" s="41"/>
      <c r="D163" s="41"/>
      <c r="E163" s="41"/>
      <c r="F163" s="52"/>
      <c r="G163" s="43"/>
      <c r="H163" s="52"/>
      <c r="I163" s="52"/>
      <c r="J163" s="43"/>
      <c r="K163" s="42"/>
    </row>
    <row r="164" spans="2:11" ht="25.5" customHeight="1" x14ac:dyDescent="0.25">
      <c r="B164" s="40"/>
      <c r="C164" s="44"/>
      <c r="D164" s="44"/>
      <c r="E164" s="44"/>
      <c r="F164" s="53"/>
      <c r="G164" s="46"/>
      <c r="H164" s="53"/>
      <c r="I164" s="53"/>
      <c r="J164" s="46"/>
      <c r="K164" s="45"/>
    </row>
    <row r="165" spans="2:11" ht="24.75" customHeight="1" x14ac:dyDescent="0.25">
      <c r="B165" s="40"/>
      <c r="C165" s="44"/>
      <c r="D165" s="44"/>
      <c r="E165" s="44"/>
      <c r="F165" s="53"/>
      <c r="G165" s="46"/>
      <c r="H165" s="53"/>
      <c r="I165" s="53"/>
      <c r="J165" s="46"/>
      <c r="K165" s="45"/>
    </row>
    <row r="166" spans="2:11" x14ac:dyDescent="0.25">
      <c r="B166" s="40"/>
      <c r="C166" s="41"/>
      <c r="D166" s="41"/>
      <c r="E166" s="41"/>
      <c r="F166" s="52"/>
      <c r="G166" s="43"/>
      <c r="H166" s="52"/>
      <c r="I166" s="52"/>
      <c r="J166" s="43"/>
      <c r="K166" s="42"/>
    </row>
    <row r="167" spans="2:11" x14ac:dyDescent="0.25">
      <c r="B167" s="40"/>
      <c r="C167" s="44"/>
      <c r="D167" s="44"/>
      <c r="E167" s="44"/>
      <c r="F167" s="53"/>
      <c r="G167" s="46"/>
      <c r="H167" s="53"/>
      <c r="I167" s="53"/>
      <c r="J167" s="46"/>
      <c r="K167" s="45"/>
    </row>
    <row r="168" spans="2:11" x14ac:dyDescent="0.25">
      <c r="B168" s="40"/>
      <c r="C168" s="44"/>
      <c r="D168" s="44"/>
      <c r="E168" s="44"/>
      <c r="F168" s="53"/>
      <c r="G168" s="46"/>
      <c r="H168" s="53"/>
      <c r="I168" s="53"/>
      <c r="J168" s="46"/>
      <c r="K168" s="45"/>
    </row>
    <row r="169" spans="2:11" x14ac:dyDescent="0.25">
      <c r="B169" s="40"/>
      <c r="C169" s="44"/>
      <c r="D169" s="44"/>
      <c r="E169" s="44"/>
      <c r="F169" s="53"/>
      <c r="G169" s="46"/>
      <c r="H169" s="53"/>
      <c r="I169" s="53"/>
      <c r="J169" s="46"/>
      <c r="K169" s="45"/>
    </row>
    <row r="170" spans="2:11" x14ac:dyDescent="0.25">
      <c r="B170" s="40"/>
      <c r="C170" s="41"/>
      <c r="D170" s="41"/>
      <c r="E170" s="41"/>
      <c r="F170" s="52"/>
      <c r="G170" s="43"/>
      <c r="H170" s="52"/>
      <c r="I170" s="52"/>
      <c r="J170" s="43"/>
      <c r="K170" s="42"/>
    </row>
    <row r="171" spans="2:11" x14ac:dyDescent="0.25">
      <c r="B171" s="40"/>
      <c r="C171" s="44"/>
      <c r="D171" s="44"/>
      <c r="E171" s="44"/>
      <c r="F171" s="53"/>
      <c r="G171" s="46"/>
      <c r="H171" s="53"/>
      <c r="I171" s="53"/>
      <c r="J171" s="46"/>
      <c r="K171" s="45"/>
    </row>
    <row r="172" spans="2:11" x14ac:dyDescent="0.25">
      <c r="B172" s="40"/>
      <c r="C172" s="44"/>
      <c r="D172" s="44"/>
      <c r="E172" s="44"/>
      <c r="F172" s="53"/>
      <c r="G172" s="46"/>
      <c r="H172" s="53"/>
      <c r="I172" s="53"/>
      <c r="J172" s="46"/>
      <c r="K172" s="45"/>
    </row>
    <row r="173" spans="2:11" x14ac:dyDescent="0.25">
      <c r="B173" s="40"/>
      <c r="C173" s="44"/>
      <c r="D173" s="44"/>
      <c r="E173" s="44"/>
      <c r="F173" s="53"/>
      <c r="G173" s="46"/>
      <c r="H173" s="53"/>
      <c r="I173" s="53"/>
      <c r="J173" s="46"/>
      <c r="K173" s="45"/>
    </row>
    <row r="174" spans="2:11" x14ac:dyDescent="0.25">
      <c r="B174" s="40"/>
      <c r="C174" s="44"/>
      <c r="D174" s="44"/>
      <c r="E174" s="44"/>
      <c r="F174" s="53"/>
      <c r="G174" s="46"/>
      <c r="H174" s="53"/>
      <c r="I174" s="53"/>
      <c r="J174" s="46"/>
      <c r="K174" s="45"/>
    </row>
    <row r="175" spans="2:11" x14ac:dyDescent="0.25">
      <c r="B175" s="40"/>
      <c r="C175" s="44"/>
      <c r="D175" s="44"/>
      <c r="E175" s="44"/>
      <c r="F175" s="53"/>
      <c r="G175" s="46"/>
      <c r="H175" s="53"/>
      <c r="I175" s="53"/>
      <c r="J175" s="46"/>
      <c r="K175" s="45"/>
    </row>
    <row r="176" spans="2:11" x14ac:dyDescent="0.25">
      <c r="B176" s="40"/>
      <c r="C176" s="44"/>
      <c r="D176" s="44"/>
      <c r="E176" s="44"/>
      <c r="F176" s="53"/>
      <c r="G176" s="46"/>
      <c r="H176" s="53"/>
      <c r="I176" s="53"/>
      <c r="J176" s="46"/>
      <c r="K176" s="45"/>
    </row>
    <row r="177" spans="2:12" x14ac:dyDescent="0.25">
      <c r="B177" s="40"/>
      <c r="C177" s="44"/>
      <c r="D177" s="44"/>
      <c r="E177" s="44"/>
      <c r="F177" s="53"/>
      <c r="G177" s="46"/>
      <c r="H177" s="53"/>
      <c r="I177" s="53"/>
      <c r="J177" s="46"/>
      <c r="K177" s="45"/>
    </row>
    <row r="178" spans="2:12" x14ac:dyDescent="0.25">
      <c r="B178" s="40"/>
      <c r="C178" s="44"/>
      <c r="D178" s="44"/>
      <c r="E178" s="44"/>
      <c r="F178" s="53"/>
      <c r="G178" s="46"/>
      <c r="H178" s="53"/>
      <c r="I178" s="53"/>
      <c r="J178" s="46"/>
      <c r="K178" s="45"/>
    </row>
    <row r="179" spans="2:12" x14ac:dyDescent="0.25">
      <c r="B179" s="40"/>
      <c r="C179" s="41"/>
      <c r="D179" s="41"/>
      <c r="E179" s="41"/>
      <c r="F179" s="52"/>
      <c r="G179" s="43"/>
      <c r="H179" s="52"/>
      <c r="I179" s="52"/>
      <c r="J179" s="43"/>
      <c r="K179" s="42"/>
    </row>
    <row r="180" spans="2:12" x14ac:dyDescent="0.25">
      <c r="B180" s="40"/>
      <c r="C180" s="44"/>
      <c r="D180" s="44"/>
      <c r="E180" s="44"/>
      <c r="F180" s="53"/>
      <c r="G180" s="46"/>
      <c r="H180" s="53"/>
      <c r="I180" s="53"/>
      <c r="J180" s="46"/>
      <c r="K180" s="45"/>
    </row>
    <row r="181" spans="2:12" x14ac:dyDescent="0.25">
      <c r="B181" s="40"/>
      <c r="C181" s="44"/>
      <c r="D181" s="44"/>
      <c r="E181" s="44"/>
      <c r="F181" s="53"/>
      <c r="G181" s="46"/>
      <c r="H181" s="53"/>
      <c r="I181" s="53"/>
      <c r="J181" s="46"/>
      <c r="K181" s="45"/>
    </row>
    <row r="182" spans="2:12" x14ac:dyDescent="0.25">
      <c r="B182" s="40"/>
      <c r="C182" s="44"/>
      <c r="D182" s="44"/>
      <c r="E182" s="44"/>
      <c r="F182" s="53"/>
      <c r="G182" s="46"/>
      <c r="H182" s="53"/>
      <c r="I182" s="53"/>
      <c r="J182" s="46"/>
      <c r="K182" s="45"/>
    </row>
    <row r="183" spans="2:12" x14ac:dyDescent="0.25">
      <c r="B183" s="40"/>
      <c r="C183" s="44"/>
      <c r="D183" s="44"/>
      <c r="E183" s="44"/>
      <c r="F183" s="53"/>
      <c r="G183" s="46"/>
      <c r="H183" s="53"/>
      <c r="I183" s="53"/>
      <c r="J183" s="46"/>
      <c r="K183" s="45"/>
    </row>
    <row r="184" spans="2:12" x14ac:dyDescent="0.25">
      <c r="B184" s="40"/>
      <c r="C184" s="44"/>
      <c r="D184" s="44"/>
      <c r="E184" s="44"/>
      <c r="F184" s="53"/>
      <c r="G184" s="46"/>
      <c r="H184" s="53"/>
      <c r="I184" s="53"/>
      <c r="J184" s="46"/>
      <c r="K184" s="45"/>
    </row>
    <row r="185" spans="2:12" x14ac:dyDescent="0.25">
      <c r="B185" s="40"/>
      <c r="C185" s="44"/>
      <c r="D185" s="44"/>
      <c r="E185" s="44"/>
      <c r="F185" s="53"/>
      <c r="G185" s="46"/>
      <c r="H185" s="53"/>
      <c r="I185" s="53"/>
      <c r="J185" s="46"/>
      <c r="K185" s="45"/>
    </row>
    <row r="186" spans="2:12" x14ac:dyDescent="0.25">
      <c r="B186" s="40"/>
      <c r="C186" s="47"/>
      <c r="D186" s="47"/>
      <c r="E186" s="47"/>
      <c r="F186" s="52"/>
      <c r="G186" s="43"/>
      <c r="H186" s="52"/>
      <c r="I186" s="52"/>
      <c r="J186" s="43"/>
      <c r="K186" s="42"/>
    </row>
    <row r="187" spans="2:12" x14ac:dyDescent="0.25">
      <c r="B187" s="40"/>
      <c r="C187" s="41"/>
      <c r="D187" s="41"/>
      <c r="E187" s="41"/>
      <c r="F187" s="52"/>
      <c r="G187" s="43"/>
      <c r="H187" s="52"/>
      <c r="I187" s="52"/>
      <c r="J187" s="43"/>
      <c r="K187" s="42"/>
    </row>
    <row r="188" spans="2:12" x14ac:dyDescent="0.25">
      <c r="B188" s="40"/>
      <c r="C188" s="41"/>
      <c r="D188" s="41"/>
      <c r="E188" s="41"/>
      <c r="F188" s="52"/>
      <c r="G188" s="43"/>
      <c r="H188" s="52"/>
      <c r="I188" s="52"/>
      <c r="J188" s="43"/>
      <c r="K188" s="42"/>
    </row>
    <row r="189" spans="2:12" x14ac:dyDescent="0.25">
      <c r="B189" s="40"/>
      <c r="C189" s="44"/>
      <c r="D189" s="44"/>
      <c r="E189" s="44"/>
      <c r="F189" s="53"/>
      <c r="G189" s="46"/>
      <c r="H189" s="53"/>
      <c r="I189" s="53"/>
      <c r="J189" s="46"/>
      <c r="K189" s="45"/>
    </row>
    <row r="190" spans="2:12" x14ac:dyDescent="0.25">
      <c r="B190" s="40"/>
      <c r="C190" s="41"/>
      <c r="D190" s="41"/>
      <c r="E190" s="41"/>
      <c r="F190" s="52"/>
      <c r="G190" s="43"/>
      <c r="H190" s="52"/>
      <c r="I190" s="52"/>
      <c r="J190" s="43"/>
      <c r="K190" s="42"/>
    </row>
    <row r="191" spans="2:12" x14ac:dyDescent="0.25">
      <c r="B191" s="40"/>
      <c r="C191" s="44"/>
      <c r="D191" s="44"/>
      <c r="E191" s="44"/>
      <c r="F191" s="53"/>
      <c r="G191" s="46"/>
      <c r="H191" s="53"/>
      <c r="I191" s="53"/>
      <c r="J191" s="46"/>
      <c r="K191" s="45"/>
    </row>
    <row r="192" spans="2:12" x14ac:dyDescent="0.25">
      <c r="B192" s="40"/>
      <c r="C192" s="41"/>
      <c r="D192" s="41"/>
      <c r="E192" s="41"/>
      <c r="F192" s="52"/>
      <c r="G192" s="43"/>
      <c r="H192" s="52"/>
      <c r="I192" s="52"/>
      <c r="J192" s="43"/>
      <c r="K192" s="42"/>
      <c r="L192" s="53"/>
    </row>
    <row r="193" spans="2:13" ht="27.75" customHeight="1" x14ac:dyDescent="0.25">
      <c r="B193" s="40"/>
      <c r="C193" s="44"/>
      <c r="D193" s="44"/>
      <c r="E193" s="44"/>
      <c r="F193" s="53"/>
      <c r="G193" s="46"/>
      <c r="H193" s="53"/>
      <c r="I193" s="53"/>
      <c r="J193" s="46"/>
      <c r="K193" s="45"/>
      <c r="L193" s="56"/>
    </row>
    <row r="194" spans="2:13" x14ac:dyDescent="0.25">
      <c r="B194" s="40"/>
      <c r="C194" s="41"/>
      <c r="D194" s="41"/>
      <c r="E194" s="41"/>
      <c r="F194" s="52"/>
      <c r="G194" s="43"/>
      <c r="H194" s="52"/>
      <c r="I194" s="52"/>
      <c r="J194" s="43"/>
      <c r="K194" s="42"/>
    </row>
    <row r="195" spans="2:13" x14ac:dyDescent="0.25">
      <c r="B195" s="40"/>
      <c r="C195" s="41"/>
      <c r="D195" s="41"/>
      <c r="E195" s="41"/>
      <c r="F195" s="52"/>
      <c r="G195" s="43"/>
      <c r="H195" s="52"/>
      <c r="I195" s="52"/>
      <c r="J195" s="43"/>
      <c r="K195" s="42"/>
    </row>
    <row r="196" spans="2:13" x14ac:dyDescent="0.25">
      <c r="B196" s="40"/>
      <c r="C196" s="44"/>
      <c r="D196" s="44"/>
      <c r="E196" s="44"/>
      <c r="F196" s="53"/>
      <c r="G196" s="46"/>
      <c r="H196" s="53"/>
      <c r="I196" s="53"/>
      <c r="J196" s="46"/>
      <c r="K196" s="45"/>
      <c r="M196" s="45"/>
    </row>
    <row r="197" spans="2:13" x14ac:dyDescent="0.25">
      <c r="B197" s="40"/>
      <c r="C197" s="41"/>
      <c r="D197" s="41"/>
      <c r="E197" s="41"/>
      <c r="F197" s="52"/>
      <c r="G197" s="43"/>
      <c r="H197" s="52"/>
      <c r="I197" s="52"/>
      <c r="J197" s="43"/>
      <c r="K197" s="42"/>
    </row>
    <row r="198" spans="2:13" ht="25.5" customHeight="1" x14ac:dyDescent="0.25">
      <c r="B198" s="40"/>
      <c r="C198" s="44"/>
      <c r="D198" s="44"/>
      <c r="E198" s="44"/>
      <c r="F198" s="53"/>
      <c r="G198" s="46"/>
      <c r="H198" s="53"/>
      <c r="I198" s="53"/>
      <c r="J198" s="46"/>
      <c r="K198" s="45"/>
    </row>
    <row r="199" spans="2:13" x14ac:dyDescent="0.25">
      <c r="B199" s="40"/>
      <c r="C199" s="41"/>
      <c r="D199" s="41"/>
      <c r="E199" s="41"/>
      <c r="F199" s="52"/>
      <c r="G199" s="43"/>
      <c r="H199" s="52"/>
      <c r="I199" s="52"/>
      <c r="J199" s="43"/>
      <c r="K199" s="42"/>
    </row>
    <row r="200" spans="2:13" x14ac:dyDescent="0.25">
      <c r="B200" s="40"/>
      <c r="C200" s="41"/>
      <c r="D200" s="41"/>
      <c r="E200" s="41"/>
      <c r="F200" s="52"/>
      <c r="G200" s="43"/>
      <c r="H200" s="52"/>
      <c r="I200" s="52"/>
      <c r="J200" s="43"/>
      <c r="K200" s="42"/>
    </row>
    <row r="201" spans="2:13" x14ac:dyDescent="0.25">
      <c r="B201" s="40"/>
      <c r="C201" s="44"/>
      <c r="D201" s="44"/>
      <c r="E201" s="44"/>
      <c r="F201" s="53"/>
      <c r="G201" s="46"/>
      <c r="H201" s="53"/>
      <c r="I201" s="53"/>
      <c r="J201" s="46"/>
      <c r="K201" s="45"/>
    </row>
    <row r="202" spans="2:13" x14ac:dyDescent="0.25">
      <c r="B202" s="40"/>
      <c r="C202" s="41"/>
      <c r="D202" s="41"/>
      <c r="E202" s="41"/>
      <c r="F202" s="52"/>
      <c r="G202" s="43"/>
      <c r="H202" s="52"/>
      <c r="I202" s="52"/>
      <c r="J202" s="43"/>
      <c r="K202" s="42"/>
    </row>
    <row r="203" spans="2:13" x14ac:dyDescent="0.25">
      <c r="B203" s="40"/>
      <c r="C203" s="41"/>
      <c r="D203" s="41"/>
      <c r="E203" s="41"/>
      <c r="F203" s="52"/>
      <c r="G203" s="43"/>
      <c r="H203" s="52"/>
      <c r="I203" s="52"/>
      <c r="J203" s="43"/>
      <c r="K203" s="42"/>
    </row>
    <row r="204" spans="2:13" x14ac:dyDescent="0.25">
      <c r="B204" s="40"/>
      <c r="C204" s="44"/>
      <c r="D204" s="44"/>
      <c r="E204" s="44"/>
      <c r="F204" s="53"/>
      <c r="G204" s="46"/>
      <c r="H204" s="53"/>
      <c r="I204" s="53"/>
      <c r="J204" s="46"/>
      <c r="K204" s="45"/>
    </row>
    <row r="205" spans="2:13" x14ac:dyDescent="0.25">
      <c r="B205" s="40"/>
      <c r="C205" s="41"/>
      <c r="D205" s="41"/>
      <c r="E205" s="41"/>
      <c r="F205" s="52"/>
      <c r="G205" s="43"/>
      <c r="H205" s="52"/>
      <c r="I205" s="52"/>
      <c r="J205" s="43"/>
      <c r="K205" s="42"/>
    </row>
    <row r="206" spans="2:13" x14ac:dyDescent="0.25">
      <c r="B206" s="40"/>
      <c r="C206" s="44"/>
      <c r="D206" s="44"/>
      <c r="E206" s="44"/>
      <c r="F206" s="53"/>
      <c r="G206" s="46"/>
      <c r="H206" s="53"/>
      <c r="I206" s="53"/>
      <c r="J206" s="46"/>
      <c r="K206" s="45"/>
    </row>
    <row r="207" spans="2:13" x14ac:dyDescent="0.25">
      <c r="B207" s="40"/>
      <c r="C207" s="41"/>
      <c r="D207" s="41"/>
      <c r="E207" s="41"/>
      <c r="F207" s="52"/>
      <c r="G207" s="43"/>
      <c r="H207" s="52"/>
      <c r="I207" s="52"/>
      <c r="J207" s="43"/>
      <c r="K207" s="42"/>
    </row>
    <row r="208" spans="2:13" x14ac:dyDescent="0.25">
      <c r="B208" s="40"/>
      <c r="C208" s="41"/>
      <c r="D208" s="41"/>
      <c r="E208" s="41"/>
      <c r="F208" s="52"/>
      <c r="G208" s="43"/>
      <c r="H208" s="52"/>
      <c r="I208" s="52"/>
      <c r="J208" s="43"/>
      <c r="K208" s="42"/>
    </row>
    <row r="209" spans="2:11" x14ac:dyDescent="0.25">
      <c r="B209" s="40"/>
      <c r="C209" s="44"/>
      <c r="D209" s="44"/>
      <c r="E209" s="44"/>
      <c r="F209" s="53"/>
      <c r="G209" s="46"/>
      <c r="H209" s="53"/>
      <c r="I209" s="53"/>
      <c r="J209" s="46"/>
      <c r="K209" s="45"/>
    </row>
    <row r="210" spans="2:11" x14ac:dyDescent="0.25">
      <c r="B210" s="40"/>
      <c r="C210" s="41"/>
      <c r="D210" s="41"/>
      <c r="E210" s="41"/>
      <c r="F210" s="52"/>
      <c r="G210" s="43"/>
      <c r="H210" s="52"/>
      <c r="I210" s="52"/>
      <c r="J210" s="43"/>
      <c r="K210" s="42"/>
    </row>
    <row r="211" spans="2:11" x14ac:dyDescent="0.25">
      <c r="B211" s="40"/>
      <c r="C211" s="44"/>
      <c r="D211" s="44"/>
      <c r="E211" s="44"/>
      <c r="F211" s="53"/>
      <c r="G211" s="46"/>
      <c r="H211" s="53"/>
      <c r="I211" s="53"/>
      <c r="J211" s="46"/>
      <c r="K211" s="45"/>
    </row>
    <row r="212" spans="2:11" x14ac:dyDescent="0.25">
      <c r="B212" s="40"/>
      <c r="C212" s="41"/>
      <c r="D212" s="41"/>
      <c r="E212" s="41"/>
      <c r="F212" s="52"/>
      <c r="G212" s="43"/>
      <c r="H212" s="52"/>
      <c r="I212" s="52"/>
      <c r="J212" s="43"/>
      <c r="K212" s="42"/>
    </row>
    <row r="213" spans="2:11" x14ac:dyDescent="0.25">
      <c r="B213" s="40"/>
      <c r="C213" s="44"/>
      <c r="D213" s="44"/>
      <c r="E213" s="44"/>
      <c r="F213" s="53"/>
      <c r="G213" s="46"/>
      <c r="H213" s="53"/>
      <c r="I213" s="53"/>
      <c r="J213" s="46"/>
      <c r="K213" s="45"/>
    </row>
    <row r="214" spans="2:11" x14ac:dyDescent="0.25">
      <c r="B214" s="40"/>
      <c r="C214" s="41"/>
      <c r="D214" s="41"/>
      <c r="E214" s="41"/>
      <c r="F214" s="52"/>
      <c r="G214" s="43"/>
      <c r="H214" s="52"/>
      <c r="I214" s="52"/>
      <c r="J214" s="43"/>
      <c r="K214" s="42"/>
    </row>
    <row r="215" spans="2:11" x14ac:dyDescent="0.25">
      <c r="B215" s="40"/>
      <c r="C215" s="44"/>
      <c r="D215" s="44"/>
      <c r="E215" s="44"/>
      <c r="F215" s="53"/>
      <c r="G215" s="46"/>
      <c r="H215" s="53"/>
      <c r="I215" s="53"/>
      <c r="J215" s="46"/>
      <c r="K215" s="45"/>
    </row>
    <row r="216" spans="2:11" x14ac:dyDescent="0.25">
      <c r="B216" s="40"/>
      <c r="C216" s="41"/>
      <c r="D216" s="41"/>
      <c r="E216" s="41"/>
      <c r="F216" s="52"/>
      <c r="G216" s="43"/>
      <c r="H216" s="52"/>
      <c r="I216" s="52"/>
      <c r="J216" s="43"/>
      <c r="K216" s="42"/>
    </row>
    <row r="217" spans="2:11" x14ac:dyDescent="0.25">
      <c r="B217" s="40"/>
      <c r="C217" s="44"/>
      <c r="D217" s="44"/>
      <c r="E217" s="44"/>
      <c r="F217" s="53"/>
      <c r="G217" s="46"/>
      <c r="H217" s="53"/>
      <c r="I217" s="53"/>
      <c r="J217" s="46"/>
      <c r="K217" s="45"/>
    </row>
    <row r="218" spans="2:11" x14ac:dyDescent="0.25">
      <c r="B218" s="40"/>
      <c r="C218" s="41"/>
      <c r="D218" s="41"/>
      <c r="E218" s="41"/>
      <c r="F218" s="52"/>
      <c r="G218" s="43"/>
      <c r="H218" s="52"/>
      <c r="I218" s="52"/>
      <c r="J218" s="43"/>
      <c r="K218" s="42"/>
    </row>
    <row r="219" spans="2:11" x14ac:dyDescent="0.25">
      <c r="B219" s="40"/>
      <c r="C219" s="44"/>
      <c r="D219" s="44"/>
      <c r="E219" s="44"/>
      <c r="F219" s="53"/>
      <c r="G219" s="46"/>
      <c r="H219" s="53"/>
      <c r="I219" s="53"/>
      <c r="J219" s="46"/>
      <c r="K219" s="45"/>
    </row>
    <row r="220" spans="2:11" x14ac:dyDescent="0.25">
      <c r="B220" s="40"/>
      <c r="C220" s="41"/>
      <c r="D220" s="41"/>
      <c r="E220" s="41"/>
      <c r="F220" s="52"/>
      <c r="G220" s="43"/>
      <c r="H220" s="52"/>
      <c r="I220" s="52"/>
      <c r="J220" s="43"/>
      <c r="K220" s="42"/>
    </row>
    <row r="221" spans="2:11" x14ac:dyDescent="0.25">
      <c r="B221" s="40"/>
      <c r="C221" s="41"/>
      <c r="D221" s="41"/>
      <c r="E221" s="41"/>
      <c r="F221" s="52"/>
      <c r="G221" s="43"/>
      <c r="H221" s="52"/>
      <c r="I221" s="52"/>
      <c r="J221" s="43"/>
      <c r="K221" s="42"/>
    </row>
    <row r="222" spans="2:11" x14ac:dyDescent="0.25">
      <c r="B222" s="40"/>
      <c r="C222" s="44"/>
      <c r="D222" s="44"/>
      <c r="E222" s="44"/>
      <c r="F222" s="53"/>
      <c r="G222" s="46"/>
      <c r="H222" s="53"/>
      <c r="I222" s="53"/>
      <c r="J222" s="46"/>
      <c r="K222" s="45"/>
    </row>
    <row r="223" spans="2:11" x14ac:dyDescent="0.25">
      <c r="B223" s="40"/>
      <c r="C223" s="41"/>
      <c r="D223" s="41"/>
      <c r="E223" s="41"/>
      <c r="F223" s="52"/>
      <c r="G223" s="43"/>
      <c r="H223" s="52"/>
      <c r="I223" s="52"/>
      <c r="J223" s="43"/>
      <c r="K223" s="42"/>
    </row>
    <row r="224" spans="2:11" x14ac:dyDescent="0.25">
      <c r="B224" s="40"/>
      <c r="C224" s="41"/>
      <c r="D224" s="41"/>
      <c r="E224" s="41"/>
      <c r="F224" s="52"/>
      <c r="G224" s="43"/>
      <c r="H224" s="52"/>
      <c r="I224" s="52"/>
      <c r="J224" s="43"/>
      <c r="K224" s="42"/>
    </row>
    <row r="225" spans="2:11" x14ac:dyDescent="0.25">
      <c r="B225" s="40"/>
      <c r="C225" s="44"/>
      <c r="D225" s="44"/>
      <c r="E225" s="44"/>
      <c r="F225" s="53"/>
      <c r="G225" s="46"/>
      <c r="H225" s="53"/>
      <c r="I225" s="53"/>
      <c r="J225" s="46"/>
      <c r="K225" s="45"/>
    </row>
    <row r="226" spans="2:11" x14ac:dyDescent="0.25">
      <c r="B226" s="40"/>
      <c r="C226" s="41"/>
      <c r="D226" s="41"/>
      <c r="E226" s="41"/>
      <c r="F226" s="52"/>
      <c r="G226" s="43"/>
      <c r="H226" s="52"/>
      <c r="I226" s="52"/>
      <c r="J226" s="43"/>
      <c r="K226" s="42"/>
    </row>
    <row r="227" spans="2:11" x14ac:dyDescent="0.25">
      <c r="B227" s="40"/>
      <c r="C227" s="44"/>
      <c r="D227" s="44"/>
      <c r="E227" s="44"/>
      <c r="F227" s="53"/>
      <c r="G227" s="46"/>
      <c r="H227" s="53"/>
      <c r="I227" s="53"/>
      <c r="J227" s="46"/>
      <c r="K227" s="45"/>
    </row>
    <row r="228" spans="2:11" x14ac:dyDescent="0.25">
      <c r="B228" s="40"/>
      <c r="C228" s="41"/>
      <c r="D228" s="41"/>
      <c r="E228" s="41"/>
      <c r="F228" s="52"/>
      <c r="G228" s="43"/>
      <c r="H228" s="52"/>
      <c r="I228" s="52"/>
      <c r="J228" s="43"/>
      <c r="K228" s="42"/>
    </row>
    <row r="229" spans="2:11" x14ac:dyDescent="0.25">
      <c r="B229" s="40"/>
      <c r="C229" s="44"/>
      <c r="D229" s="44"/>
      <c r="E229" s="44"/>
      <c r="F229" s="53"/>
      <c r="G229" s="46"/>
      <c r="H229" s="53"/>
      <c r="I229" s="53"/>
      <c r="J229" s="46"/>
      <c r="K229" s="45"/>
    </row>
    <row r="230" spans="2:11" x14ac:dyDescent="0.25">
      <c r="B230" s="40"/>
      <c r="C230" s="47"/>
      <c r="D230" s="47"/>
      <c r="E230" s="47"/>
      <c r="F230" s="52"/>
      <c r="G230" s="43"/>
      <c r="H230" s="52"/>
      <c r="I230" s="52"/>
      <c r="J230" s="43"/>
      <c r="K230" s="42"/>
    </row>
    <row r="231" spans="2:11" x14ac:dyDescent="0.25">
      <c r="B231" s="40"/>
      <c r="C231" s="41"/>
      <c r="D231" s="41"/>
      <c r="E231" s="41"/>
      <c r="F231" s="52"/>
      <c r="G231" s="43"/>
      <c r="H231" s="52"/>
      <c r="I231" s="52"/>
      <c r="J231" s="43"/>
      <c r="K231" s="42"/>
    </row>
    <row r="232" spans="2:11" x14ac:dyDescent="0.25">
      <c r="B232" s="40"/>
      <c r="C232" s="41"/>
      <c r="D232" s="41"/>
      <c r="E232" s="41"/>
      <c r="F232" s="52"/>
      <c r="G232" s="43"/>
      <c r="H232" s="52"/>
      <c r="I232" s="52"/>
      <c r="J232" s="43"/>
      <c r="K232" s="42"/>
    </row>
    <row r="233" spans="2:11" x14ac:dyDescent="0.25">
      <c r="B233" s="40"/>
      <c r="C233" s="44"/>
      <c r="D233" s="44"/>
      <c r="E233" s="44"/>
      <c r="F233" s="53"/>
      <c r="G233" s="46"/>
      <c r="H233" s="53"/>
      <c r="I233" s="53"/>
      <c r="J233" s="46"/>
      <c r="K233" s="45"/>
    </row>
    <row r="234" spans="2:11" x14ac:dyDescent="0.25">
      <c r="B234" s="40"/>
      <c r="C234" s="41"/>
      <c r="D234" s="41"/>
      <c r="E234" s="41"/>
      <c r="F234" s="52"/>
      <c r="G234" s="43"/>
      <c r="H234" s="52"/>
      <c r="I234" s="52"/>
      <c r="J234" s="43"/>
      <c r="K234" s="42"/>
    </row>
    <row r="235" spans="2:11" x14ac:dyDescent="0.25">
      <c r="B235" s="40"/>
      <c r="C235" s="44"/>
      <c r="D235" s="44"/>
      <c r="E235" s="44"/>
      <c r="F235" s="53"/>
      <c r="G235" s="46"/>
      <c r="H235" s="53"/>
      <c r="I235" s="53"/>
      <c r="J235" s="46"/>
      <c r="K235" s="45"/>
    </row>
    <row r="236" spans="2:11" x14ac:dyDescent="0.25">
      <c r="B236" s="40"/>
      <c r="C236" s="44"/>
      <c r="D236" s="44"/>
      <c r="E236" s="44"/>
      <c r="F236" s="53"/>
      <c r="G236" s="46"/>
      <c r="H236" s="53"/>
      <c r="I236" s="53"/>
      <c r="J236" s="46"/>
      <c r="K236" s="45"/>
    </row>
    <row r="237" spans="2:11" x14ac:dyDescent="0.25">
      <c r="B237" s="40"/>
      <c r="C237" s="41"/>
      <c r="D237" s="41"/>
      <c r="E237" s="41"/>
      <c r="F237" s="52"/>
      <c r="G237" s="43"/>
      <c r="H237" s="52"/>
      <c r="I237" s="52"/>
      <c r="J237" s="43"/>
      <c r="K237" s="42"/>
    </row>
    <row r="238" spans="2:11" x14ac:dyDescent="0.25">
      <c r="B238" s="40"/>
      <c r="C238" s="44"/>
      <c r="D238" s="44"/>
      <c r="E238" s="44"/>
      <c r="F238" s="53"/>
      <c r="G238" s="46"/>
      <c r="H238" s="53"/>
      <c r="I238" s="53"/>
      <c r="J238" s="46"/>
      <c r="K238" s="45"/>
    </row>
    <row r="239" spans="2:11" x14ac:dyDescent="0.25">
      <c r="B239" s="40"/>
      <c r="C239" s="44"/>
      <c r="D239" s="44"/>
      <c r="E239" s="44"/>
      <c r="F239" s="53"/>
      <c r="G239" s="46"/>
      <c r="H239" s="53"/>
      <c r="I239" s="53"/>
      <c r="J239" s="46"/>
      <c r="K239" s="45"/>
    </row>
    <row r="240" spans="2:11" x14ac:dyDescent="0.25">
      <c r="B240" s="40"/>
      <c r="C240" s="44"/>
      <c r="D240" s="44"/>
      <c r="E240" s="44"/>
      <c r="F240" s="53"/>
      <c r="G240" s="46"/>
      <c r="H240" s="53"/>
      <c r="I240" s="53"/>
      <c r="J240" s="46"/>
      <c r="K240" s="45"/>
    </row>
    <row r="241" spans="2:11" x14ac:dyDescent="0.25">
      <c r="B241" s="40"/>
      <c r="C241" s="41"/>
      <c r="D241" s="41"/>
      <c r="E241" s="41"/>
      <c r="F241" s="52"/>
      <c r="G241" s="43"/>
      <c r="H241" s="52"/>
      <c r="I241" s="52"/>
      <c r="J241" s="43"/>
      <c r="K241" s="42"/>
    </row>
    <row r="242" spans="2:11" x14ac:dyDescent="0.25">
      <c r="B242" s="40"/>
      <c r="C242" s="41"/>
      <c r="D242" s="41"/>
      <c r="E242" s="41"/>
      <c r="F242" s="52"/>
      <c r="G242" s="43"/>
      <c r="H242" s="52"/>
      <c r="I242" s="52"/>
      <c r="J242" s="43"/>
      <c r="K242" s="42"/>
    </row>
    <row r="243" spans="2:11" x14ac:dyDescent="0.25">
      <c r="B243" s="40"/>
      <c r="C243" s="44"/>
      <c r="D243" s="44"/>
      <c r="E243" s="44"/>
      <c r="F243" s="53"/>
      <c r="G243" s="46"/>
      <c r="H243" s="53"/>
      <c r="I243" s="53"/>
      <c r="J243" s="46"/>
      <c r="K243" s="45"/>
    </row>
    <row r="244" spans="2:11" x14ac:dyDescent="0.25">
      <c r="B244" s="40"/>
      <c r="C244" s="44"/>
      <c r="D244" s="44"/>
      <c r="E244" s="44"/>
      <c r="F244" s="53"/>
      <c r="G244" s="46"/>
      <c r="H244" s="53"/>
      <c r="I244" s="53"/>
      <c r="J244" s="46"/>
      <c r="K244" s="45"/>
    </row>
    <row r="245" spans="2:11" x14ac:dyDescent="0.25">
      <c r="B245" s="40"/>
      <c r="C245" s="41"/>
      <c r="D245" s="41"/>
      <c r="E245" s="41"/>
      <c r="F245" s="52"/>
      <c r="G245" s="43"/>
      <c r="H245" s="52"/>
      <c r="I245" s="52"/>
      <c r="J245" s="43"/>
      <c r="K245" s="42"/>
    </row>
    <row r="246" spans="2:11" x14ac:dyDescent="0.25">
      <c r="B246" s="40"/>
      <c r="C246" s="44"/>
      <c r="D246" s="44"/>
      <c r="E246" s="44"/>
      <c r="F246" s="53"/>
      <c r="G246" s="46"/>
      <c r="H246" s="53"/>
      <c r="I246" s="53"/>
      <c r="J246" s="46"/>
      <c r="K246" s="45"/>
    </row>
    <row r="247" spans="2:11" ht="30.75" customHeight="1" x14ac:dyDescent="0.25">
      <c r="B247" s="40"/>
      <c r="C247" s="44"/>
      <c r="D247" s="44"/>
      <c r="E247" s="44"/>
      <c r="F247" s="53"/>
      <c r="G247" s="46"/>
      <c r="H247" s="53"/>
      <c r="I247" s="53"/>
      <c r="J247" s="46"/>
      <c r="K247" s="45"/>
    </row>
    <row r="248" spans="2:11" x14ac:dyDescent="0.25">
      <c r="B248" s="40"/>
      <c r="C248" s="41"/>
      <c r="D248" s="41"/>
      <c r="E248" s="41"/>
      <c r="F248" s="52"/>
      <c r="G248" s="43"/>
      <c r="H248" s="52"/>
      <c r="I248" s="52"/>
      <c r="J248" s="43"/>
      <c r="K248" s="42"/>
    </row>
    <row r="249" spans="2:11" x14ac:dyDescent="0.25">
      <c r="B249" s="40"/>
      <c r="C249" s="44"/>
      <c r="D249" s="44"/>
      <c r="E249" s="44"/>
      <c r="F249" s="53"/>
      <c r="G249" s="46"/>
      <c r="H249" s="53"/>
      <c r="I249" s="53"/>
      <c r="J249" s="46"/>
      <c r="K249" s="45"/>
    </row>
    <row r="250" spans="2:11" x14ac:dyDescent="0.25">
      <c r="B250" s="40"/>
      <c r="C250" s="40"/>
      <c r="D250" s="40"/>
      <c r="E250" s="40"/>
      <c r="F250" s="54"/>
      <c r="G250" s="43"/>
      <c r="H250" s="52"/>
      <c r="I250" s="52"/>
      <c r="J250" s="43"/>
      <c r="K250" s="42"/>
    </row>
    <row r="256" spans="2:11" x14ac:dyDescent="0.25">
      <c r="H256" s="56"/>
      <c r="I256" s="56"/>
    </row>
    <row r="257" spans="6:11" ht="19.5" customHeight="1" x14ac:dyDescent="0.25"/>
    <row r="259" spans="6:11" x14ac:dyDescent="0.25">
      <c r="F259" s="55"/>
      <c r="G259" s="49"/>
      <c r="H259" s="101" t="s">
        <v>37</v>
      </c>
      <c r="I259" s="101"/>
      <c r="J259" s="101"/>
      <c r="K259" s="40"/>
    </row>
    <row r="260" spans="6:11" x14ac:dyDescent="0.25">
      <c r="H260" s="101" t="s">
        <v>32</v>
      </c>
      <c r="I260" s="101"/>
      <c r="J260" s="101"/>
      <c r="K260" s="40"/>
    </row>
    <row r="261" spans="6:11" x14ac:dyDescent="0.25">
      <c r="H261" s="101" t="s">
        <v>38</v>
      </c>
      <c r="I261" s="101"/>
      <c r="J261" s="101"/>
      <c r="K261" s="40"/>
    </row>
    <row r="268" spans="6:11" ht="16.5" customHeight="1" x14ac:dyDescent="0.25"/>
  </sheetData>
  <mergeCells count="7">
    <mergeCell ref="H261:J261"/>
    <mergeCell ref="C9:K9"/>
    <mergeCell ref="C10:K10"/>
    <mergeCell ref="C11:K11"/>
    <mergeCell ref="B40:F40"/>
    <mergeCell ref="H259:J259"/>
    <mergeCell ref="H260:J260"/>
  </mergeCells>
  <pageMargins left="0.55045572916666663" right="0.70866141732283472" top="0.74803149606299213" bottom="0.74803149606299213" header="0.3" footer="0.31496062992125984"/>
  <pageSetup scale="19" orientation="landscape" verticalDpi="300" r:id="rId1"/>
  <colBreaks count="1" manualBreakCount="1">
    <brk id="11" max="26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590A5-8FA8-4121-82E7-3C649B5AE2BE}">
  <dimension ref="G16"/>
  <sheetViews>
    <sheetView workbookViewId="0">
      <selection activeCell="G16" sqref="G16"/>
    </sheetView>
  </sheetViews>
  <sheetFormatPr baseColWidth="10" defaultRowHeight="15" x14ac:dyDescent="0.25"/>
  <cols>
    <col min="7" max="7" width="13.28515625" bestFit="1" customWidth="1"/>
  </cols>
  <sheetData>
    <row r="16" spans="7:7" x14ac:dyDescent="0.25">
      <c r="G16" s="97">
        <v>200000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105" t="s">
        <v>1</v>
      </c>
      <c r="D6" s="105"/>
      <c r="E6" s="105"/>
      <c r="F6" s="105"/>
      <c r="G6" s="105"/>
      <c r="H6" s="8"/>
    </row>
    <row r="7" spans="2:8" x14ac:dyDescent="0.25">
      <c r="B7" s="6"/>
      <c r="H7" s="7"/>
    </row>
    <row r="8" spans="2:8" x14ac:dyDescent="0.25">
      <c r="B8" s="6"/>
      <c r="D8" s="9" t="s">
        <v>2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106" t="s">
        <v>3</v>
      </c>
      <c r="C11" s="107"/>
      <c r="D11" s="107"/>
      <c r="E11" s="107"/>
      <c r="F11" s="107"/>
      <c r="G11" s="107"/>
      <c r="H11" s="108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4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5</v>
      </c>
      <c r="F15" s="1"/>
      <c r="H15" s="7"/>
    </row>
    <row r="16" spans="2:8" ht="16.5" x14ac:dyDescent="0.35">
      <c r="B16" s="11" t="s">
        <v>6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7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8</v>
      </c>
      <c r="F20" s="1"/>
      <c r="H20" s="7"/>
    </row>
    <row r="21" spans="2:13" x14ac:dyDescent="0.25">
      <c r="B21" s="11" t="s">
        <v>9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109" t="s">
        <v>10</v>
      </c>
      <c r="D23" s="109"/>
      <c r="E23" s="109"/>
      <c r="F23" s="109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11</v>
      </c>
      <c r="C25" s="16">
        <v>971999.14</v>
      </c>
      <c r="D25" s="18" t="s">
        <v>12</v>
      </c>
      <c r="E25" s="19"/>
      <c r="F25" s="18" t="s">
        <v>13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14</v>
      </c>
      <c r="C27" s="19"/>
      <c r="D27" s="18" t="s">
        <v>15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110" t="s">
        <v>16</v>
      </c>
      <c r="C29" s="111"/>
      <c r="D29" s="111"/>
      <c r="E29" s="111"/>
      <c r="F29" s="111"/>
      <c r="G29" s="111"/>
      <c r="H29" s="112"/>
    </row>
    <row r="30" spans="2:13" ht="15.75" thickTop="1" x14ac:dyDescent="0.25">
      <c r="B30" s="6"/>
      <c r="F30" s="1"/>
      <c r="H30" s="7"/>
    </row>
    <row r="31" spans="2:13" x14ac:dyDescent="0.25">
      <c r="B31" s="113" t="s">
        <v>17</v>
      </c>
      <c r="C31" s="114"/>
      <c r="D31" s="114"/>
      <c r="E31" s="114"/>
      <c r="F31" s="114"/>
      <c r="G31" s="114"/>
      <c r="H31" s="115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18</v>
      </c>
      <c r="E33" s="24"/>
      <c r="F33" s="23" t="s">
        <v>19</v>
      </c>
      <c r="G33" s="23" t="s">
        <v>20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21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21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21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21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21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8</v>
      </c>
      <c r="C45" s="22"/>
      <c r="D45" s="22"/>
      <c r="E45" s="22"/>
      <c r="F45" s="22"/>
      <c r="G45" s="22"/>
      <c r="H45" s="25"/>
    </row>
    <row r="46" spans="2:9" x14ac:dyDescent="0.25">
      <c r="B46" s="11" t="s">
        <v>9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107" t="s">
        <v>0</v>
      </c>
      <c r="C2" s="107"/>
      <c r="D2" s="107"/>
    </row>
    <row r="3" spans="2:4" x14ac:dyDescent="0.25">
      <c r="B3" t="s">
        <v>31</v>
      </c>
    </row>
    <row r="6" spans="2:4" x14ac:dyDescent="0.25">
      <c r="B6" s="9" t="s">
        <v>22</v>
      </c>
      <c r="C6" s="9"/>
    </row>
    <row r="7" spans="2:4" x14ac:dyDescent="0.25">
      <c r="B7" t="s">
        <v>23</v>
      </c>
      <c r="D7" s="35">
        <v>189543.07</v>
      </c>
    </row>
    <row r="8" spans="2:4" x14ac:dyDescent="0.25">
      <c r="B8" t="s">
        <v>24</v>
      </c>
      <c r="D8" s="35">
        <v>3892815.52</v>
      </c>
    </row>
    <row r="9" spans="2:4" x14ac:dyDescent="0.25">
      <c r="B9" t="s">
        <v>25</v>
      </c>
      <c r="D9" s="35">
        <v>762391</v>
      </c>
    </row>
    <row r="10" spans="2:4" ht="15.75" thickBot="1" x14ac:dyDescent="0.3">
      <c r="B10" s="18" t="s">
        <v>27</v>
      </c>
      <c r="C10" s="1"/>
      <c r="D10" s="37">
        <f>SUM(D7:D9)</f>
        <v>4844749.59</v>
      </c>
    </row>
    <row r="12" spans="2:4" ht="15.75" thickBot="1" x14ac:dyDescent="0.3">
      <c r="B12" t="s">
        <v>28</v>
      </c>
      <c r="C12" t="s">
        <v>26</v>
      </c>
      <c r="D12" s="36" t="e">
        <f>+#REF!</f>
        <v>#REF!</v>
      </c>
    </row>
    <row r="15" spans="2:4" ht="15.75" thickBot="1" x14ac:dyDescent="0.3">
      <c r="B15" s="18" t="s">
        <v>29</v>
      </c>
      <c r="C15" s="1" t="s">
        <v>30</v>
      </c>
      <c r="D15" s="38" t="e">
        <f>+D10-D12</f>
        <v>#REF!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DICIEMBRE 2024</vt:lpstr>
      <vt:lpstr>Hoja2</vt:lpstr>
      <vt:lpstr>FORMULARIO SISANOC</vt:lpstr>
      <vt:lpstr>Hoja3</vt:lpstr>
      <vt:lpstr>Analisis por anti</vt:lpstr>
      <vt:lpstr>Hoja1</vt:lpstr>
      <vt:lpstr>'DICIEMBRE 2024'!Área_de_impresión</vt:lpstr>
      <vt:lpstr>'FORMULARIO SISANOC'!Área_de_impresión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Francheska María</cp:lastModifiedBy>
  <cp:lastPrinted>2025-01-17T14:36:35Z</cp:lastPrinted>
  <dcterms:created xsi:type="dcterms:W3CDTF">2019-09-05T12:51:01Z</dcterms:created>
  <dcterms:modified xsi:type="dcterms:W3CDTF">2025-01-17T14:39:30Z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2025-01-17T13:26:19Z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72f635ba-da4a-4f60-b1a0-c03e3fa77c81</vt:lpwstr>
  </property>
  <property fmtid="{D5CDD505-2E9C-101B-9397-08002B2CF9AE}" pid="8" name="MSIP_Label_defa4170-0d19-0005-0004-bc88714345d2_ContentBits">
    <vt:lpwstr>0</vt:lpwstr>
  </property>
</Properties>
</file>